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Terra\BIO\多様性センター\R05ガンカモ\10_納品\20240327_成果物一式\020_調査報告書資料編\資料２調査結果\"/>
    </mc:Choice>
  </mc:AlternateContent>
  <bookViews>
    <workbookView xWindow="8390" yWindow="480" windowWidth="19400" windowHeight="14780"/>
  </bookViews>
  <sheets>
    <sheet name="表" sheetId="7" r:id="rId1"/>
    <sheet name="(本編)表1-4" sheetId="9" state="hidden" r:id="rId2"/>
    <sheet name="確定値" sheetId="8" state="hidden" r:id="rId3"/>
  </sheets>
  <definedNames>
    <definedName name="_xlnm._FilterDatabase" localSheetId="2" hidden="1">確定値!$A$5:$AZ$61</definedName>
    <definedName name="_xlnm.Print_Area" localSheetId="0">表!$A$1:$BA$61</definedName>
    <definedName name="_xlnm.Print_Titles" localSheetId="2">確定値!$A:$A</definedName>
    <definedName name="_xlnm.Print_Titles" localSheetId="0">表!$A:$A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53" i="9" l="1"/>
  <c r="BA5" i="7"/>
  <c r="AZ5" i="7"/>
  <c r="AY5" i="7"/>
  <c r="AX5" i="7"/>
  <c r="AW5" i="7"/>
  <c r="AV5" i="7"/>
  <c r="AU5" i="7"/>
  <c r="AT5" i="7"/>
  <c r="AR5" i="7"/>
  <c r="AQ5" i="7"/>
  <c r="AP5" i="7"/>
  <c r="AO5" i="7"/>
  <c r="AN5" i="7"/>
  <c r="AM5" i="7"/>
  <c r="AL5" i="7"/>
  <c r="AK5" i="7"/>
  <c r="AJ5" i="7"/>
  <c r="AI5" i="7"/>
  <c r="AG5" i="7"/>
  <c r="AF5" i="7"/>
  <c r="AE5" i="7"/>
  <c r="AD5" i="7"/>
  <c r="AC5" i="7"/>
  <c r="AB5" i="7"/>
  <c r="AA5" i="7"/>
  <c r="Z5" i="7"/>
  <c r="Y5" i="7"/>
  <c r="X5" i="7"/>
  <c r="V5" i="7"/>
  <c r="U5" i="7"/>
  <c r="T5" i="7"/>
  <c r="S5" i="7"/>
  <c r="R5" i="7"/>
  <c r="Q5" i="7"/>
  <c r="P5" i="7"/>
  <c r="O5" i="7"/>
  <c r="N5" i="7"/>
  <c r="M5" i="7"/>
  <c r="K5" i="7"/>
  <c r="J5" i="7"/>
  <c r="I5" i="7"/>
  <c r="H5" i="7"/>
  <c r="G5" i="7"/>
  <c r="F5" i="7"/>
  <c r="E5" i="7"/>
  <c r="D5" i="7"/>
  <c r="C5" i="7"/>
  <c r="B5" i="7"/>
  <c r="BC5" i="7" s="1"/>
  <c r="B4" i="7"/>
  <c r="BC4" i="7" s="1"/>
  <c r="BA4" i="7"/>
  <c r="AZ4" i="7"/>
  <c r="AY4" i="7"/>
  <c r="AX4" i="7"/>
  <c r="AW4" i="7"/>
  <c r="AV4" i="7"/>
  <c r="AU4" i="7"/>
  <c r="AT4" i="7"/>
  <c r="AP4" i="7"/>
  <c r="AR4" i="7"/>
  <c r="AQ4" i="7"/>
  <c r="AO4" i="7"/>
  <c r="AN4" i="7"/>
  <c r="AM4" i="7"/>
  <c r="AL4" i="7"/>
  <c r="AK4" i="7"/>
  <c r="AJ4" i="7"/>
  <c r="AI4" i="7"/>
  <c r="AG4" i="7"/>
  <c r="AF4" i="7"/>
  <c r="AE4" i="7"/>
  <c r="AD4" i="7"/>
  <c r="AC4" i="7"/>
  <c r="AB4" i="7"/>
  <c r="AA4" i="7"/>
  <c r="Z4" i="7"/>
  <c r="Y4" i="7"/>
  <c r="X4" i="7"/>
  <c r="V4" i="7"/>
  <c r="U4" i="7"/>
  <c r="T4" i="7"/>
  <c r="S4" i="7"/>
  <c r="R4" i="7"/>
  <c r="Q4" i="7"/>
  <c r="P4" i="7"/>
  <c r="O4" i="7"/>
  <c r="N4" i="7"/>
  <c r="M4" i="7"/>
  <c r="K4" i="7"/>
  <c r="J4" i="7"/>
  <c r="I4" i="7"/>
  <c r="H4" i="7"/>
  <c r="G4" i="7"/>
  <c r="F4" i="7"/>
  <c r="E4" i="7"/>
  <c r="D4" i="7"/>
  <c r="C4" i="7"/>
  <c r="BD4" i="7" l="1"/>
  <c r="BE4" i="7"/>
  <c r="BD5" i="7"/>
  <c r="BE5" i="7" s="1"/>
  <c r="AT6" i="7" l="1"/>
  <c r="AU6" i="7"/>
  <c r="AT7" i="7"/>
  <c r="AU7" i="7"/>
  <c r="AT8" i="7"/>
  <c r="AU8" i="7"/>
  <c r="AT9" i="7"/>
  <c r="AU9" i="7"/>
  <c r="AT10" i="7"/>
  <c r="AU10" i="7"/>
  <c r="AT11" i="7"/>
  <c r="AU11" i="7"/>
  <c r="BA61" i="7" l="1"/>
  <c r="BA68" i="7" s="1"/>
  <c r="AZ61" i="7"/>
  <c r="AZ68" i="7" s="1"/>
  <c r="AY61" i="7"/>
  <c r="AY68" i="7" s="1"/>
  <c r="AX61" i="7"/>
  <c r="AX68" i="7" s="1"/>
  <c r="AW61" i="7"/>
  <c r="AW68" i="7" s="1"/>
  <c r="AV61" i="7"/>
  <c r="AV68" i="7" s="1"/>
  <c r="AU61" i="7"/>
  <c r="AU68" i="7" s="1"/>
  <c r="AT61" i="7"/>
  <c r="AT68" i="7" s="1"/>
  <c r="BA60" i="7"/>
  <c r="AZ60" i="7"/>
  <c r="AY60" i="7"/>
  <c r="AX60" i="7"/>
  <c r="AW60" i="7"/>
  <c r="AV60" i="7"/>
  <c r="AU60" i="7"/>
  <c r="AT60" i="7"/>
  <c r="BA59" i="7"/>
  <c r="AZ59" i="7"/>
  <c r="AY59" i="7"/>
  <c r="AX59" i="7"/>
  <c r="AW59" i="7"/>
  <c r="AV59" i="7"/>
  <c r="AU59" i="7"/>
  <c r="AT59" i="7"/>
  <c r="BA58" i="7"/>
  <c r="AZ58" i="7"/>
  <c r="AY58" i="7"/>
  <c r="AX58" i="7"/>
  <c r="AW58" i="7"/>
  <c r="AV58" i="7"/>
  <c r="AU58" i="7"/>
  <c r="AT58" i="7"/>
  <c r="BA57" i="7"/>
  <c r="AZ57" i="7"/>
  <c r="AY57" i="7"/>
  <c r="AX57" i="7"/>
  <c r="AW57" i="7"/>
  <c r="AV57" i="7"/>
  <c r="AU57" i="7"/>
  <c r="AT57" i="7"/>
  <c r="BA56" i="7"/>
  <c r="AZ56" i="7"/>
  <c r="AY56" i="7"/>
  <c r="AX56" i="7"/>
  <c r="AW56" i="7"/>
  <c r="AV56" i="7"/>
  <c r="AU56" i="7"/>
  <c r="AT56" i="7"/>
  <c r="BA55" i="7"/>
  <c r="AZ55" i="7"/>
  <c r="AY55" i="7"/>
  <c r="AX55" i="7"/>
  <c r="AW55" i="7"/>
  <c r="AV55" i="7"/>
  <c r="AU55" i="7"/>
  <c r="AT55" i="7"/>
  <c r="BA54" i="7"/>
  <c r="AZ54" i="7"/>
  <c r="AY54" i="7"/>
  <c r="AX54" i="7"/>
  <c r="AW54" i="7"/>
  <c r="AV54" i="7"/>
  <c r="AU54" i="7"/>
  <c r="AT54" i="7"/>
  <c r="BA53" i="7"/>
  <c r="AZ53" i="7"/>
  <c r="AY53" i="7"/>
  <c r="AX53" i="7"/>
  <c r="AW53" i="7"/>
  <c r="AV53" i="7"/>
  <c r="AU53" i="7"/>
  <c r="AT53" i="7"/>
  <c r="BA52" i="7"/>
  <c r="AZ52" i="7"/>
  <c r="AY52" i="7"/>
  <c r="AX52" i="7"/>
  <c r="AW52" i="7"/>
  <c r="AV52" i="7"/>
  <c r="AU52" i="7"/>
  <c r="AT52" i="7"/>
  <c r="BA51" i="7"/>
  <c r="AZ51" i="7"/>
  <c r="AY51" i="7"/>
  <c r="AX51" i="7"/>
  <c r="AW51" i="7"/>
  <c r="AV51" i="7"/>
  <c r="AU51" i="7"/>
  <c r="AT51" i="7"/>
  <c r="BA50" i="7"/>
  <c r="AZ50" i="7"/>
  <c r="AY50" i="7"/>
  <c r="AX50" i="7"/>
  <c r="AW50" i="7"/>
  <c r="AV50" i="7"/>
  <c r="AU50" i="7"/>
  <c r="AT50" i="7"/>
  <c r="BA49" i="7"/>
  <c r="AZ49" i="7"/>
  <c r="AY49" i="7"/>
  <c r="AX49" i="7"/>
  <c r="AW49" i="7"/>
  <c r="AV49" i="7"/>
  <c r="AU49" i="7"/>
  <c r="AT49" i="7"/>
  <c r="BA48" i="7"/>
  <c r="AZ48" i="7"/>
  <c r="AY48" i="7"/>
  <c r="AX48" i="7"/>
  <c r="AW48" i="7"/>
  <c r="AV48" i="7"/>
  <c r="AU48" i="7"/>
  <c r="AT48" i="7"/>
  <c r="BA47" i="7"/>
  <c r="AZ47" i="7"/>
  <c r="AY47" i="7"/>
  <c r="AX47" i="7"/>
  <c r="AW47" i="7"/>
  <c r="AV47" i="7"/>
  <c r="AU47" i="7"/>
  <c r="AT47" i="7"/>
  <c r="BA46" i="7"/>
  <c r="AZ46" i="7"/>
  <c r="AY46" i="7"/>
  <c r="AX46" i="7"/>
  <c r="AW46" i="7"/>
  <c r="AV46" i="7"/>
  <c r="AU46" i="7"/>
  <c r="AT46" i="7"/>
  <c r="BA45" i="7"/>
  <c r="AZ45" i="7"/>
  <c r="AY45" i="7"/>
  <c r="AX45" i="7"/>
  <c r="AW45" i="7"/>
  <c r="AV45" i="7"/>
  <c r="AU45" i="7"/>
  <c r="AT45" i="7"/>
  <c r="BA44" i="7"/>
  <c r="AZ44" i="7"/>
  <c r="AY44" i="7"/>
  <c r="AX44" i="7"/>
  <c r="AW44" i="7"/>
  <c r="AV44" i="7"/>
  <c r="AU44" i="7"/>
  <c r="AT44" i="7"/>
  <c r="BA43" i="7"/>
  <c r="AZ43" i="7"/>
  <c r="AY43" i="7"/>
  <c r="AX43" i="7"/>
  <c r="AW43" i="7"/>
  <c r="AV43" i="7"/>
  <c r="AU43" i="7"/>
  <c r="AT43" i="7"/>
  <c r="BA42" i="7"/>
  <c r="AZ42" i="7"/>
  <c r="AY42" i="7"/>
  <c r="AX42" i="7"/>
  <c r="AW42" i="7"/>
  <c r="AV42" i="7"/>
  <c r="AU42" i="7"/>
  <c r="AT42" i="7"/>
  <c r="BA41" i="7"/>
  <c r="AZ41" i="7"/>
  <c r="AY41" i="7"/>
  <c r="AX41" i="7"/>
  <c r="AW41" i="7"/>
  <c r="AV41" i="7"/>
  <c r="AU41" i="7"/>
  <c r="AT41" i="7"/>
  <c r="BA40" i="7"/>
  <c r="AZ40" i="7"/>
  <c r="AY40" i="7"/>
  <c r="AX40" i="7"/>
  <c r="AW40" i="7"/>
  <c r="AV40" i="7"/>
  <c r="AU40" i="7"/>
  <c r="AT40" i="7"/>
  <c r="BA39" i="7"/>
  <c r="AZ39" i="7"/>
  <c r="AY39" i="7"/>
  <c r="AX39" i="7"/>
  <c r="AW39" i="7"/>
  <c r="AV39" i="7"/>
  <c r="AU39" i="7"/>
  <c r="AT39" i="7"/>
  <c r="BA38" i="7"/>
  <c r="AZ38" i="7"/>
  <c r="AY38" i="7"/>
  <c r="AX38" i="7"/>
  <c r="AW38" i="7"/>
  <c r="AV38" i="7"/>
  <c r="AU38" i="7"/>
  <c r="AT38" i="7"/>
  <c r="BA37" i="7"/>
  <c r="AZ37" i="7"/>
  <c r="AY37" i="7"/>
  <c r="AX37" i="7"/>
  <c r="AW37" i="7"/>
  <c r="AV37" i="7"/>
  <c r="AU37" i="7"/>
  <c r="AT37" i="7"/>
  <c r="BA36" i="7"/>
  <c r="AZ36" i="7"/>
  <c r="AY36" i="7"/>
  <c r="AX36" i="7"/>
  <c r="AW36" i="7"/>
  <c r="AV36" i="7"/>
  <c r="AU36" i="7"/>
  <c r="AT36" i="7"/>
  <c r="BA35" i="7"/>
  <c r="AZ35" i="7"/>
  <c r="AY35" i="7"/>
  <c r="AX35" i="7"/>
  <c r="AW35" i="7"/>
  <c r="AV35" i="7"/>
  <c r="AU35" i="7"/>
  <c r="AT35" i="7"/>
  <c r="BA34" i="7"/>
  <c r="AZ34" i="7"/>
  <c r="AY34" i="7"/>
  <c r="AX34" i="7"/>
  <c r="AW34" i="7"/>
  <c r="AV34" i="7"/>
  <c r="AU34" i="7"/>
  <c r="AT34" i="7"/>
  <c r="BA33" i="7"/>
  <c r="AZ33" i="7"/>
  <c r="AY33" i="7"/>
  <c r="AX33" i="7"/>
  <c r="AW33" i="7"/>
  <c r="AV33" i="7"/>
  <c r="AU33" i="7"/>
  <c r="AT33" i="7"/>
  <c r="BA32" i="7"/>
  <c r="AZ32" i="7"/>
  <c r="AY32" i="7"/>
  <c r="AX32" i="7"/>
  <c r="AW32" i="7"/>
  <c r="AV32" i="7"/>
  <c r="AU32" i="7"/>
  <c r="AT32" i="7"/>
  <c r="BA31" i="7"/>
  <c r="AZ31" i="7"/>
  <c r="AY31" i="7"/>
  <c r="AX31" i="7"/>
  <c r="AW31" i="7"/>
  <c r="AV31" i="7"/>
  <c r="AU31" i="7"/>
  <c r="AT31" i="7"/>
  <c r="BA30" i="7"/>
  <c r="AZ30" i="7"/>
  <c r="AY30" i="7"/>
  <c r="AX30" i="7"/>
  <c r="AW30" i="7"/>
  <c r="AV30" i="7"/>
  <c r="AU30" i="7"/>
  <c r="AT30" i="7"/>
  <c r="BA29" i="7"/>
  <c r="AZ29" i="7"/>
  <c r="AY29" i="7"/>
  <c r="AX29" i="7"/>
  <c r="AW29" i="7"/>
  <c r="AV29" i="7"/>
  <c r="AU29" i="7"/>
  <c r="AT29" i="7"/>
  <c r="BA28" i="7"/>
  <c r="AZ28" i="7"/>
  <c r="AY28" i="7"/>
  <c r="AX28" i="7"/>
  <c r="AW28" i="7"/>
  <c r="AV28" i="7"/>
  <c r="AU28" i="7"/>
  <c r="AT28" i="7"/>
  <c r="BA27" i="7"/>
  <c r="AZ27" i="7"/>
  <c r="AY27" i="7"/>
  <c r="AX27" i="7"/>
  <c r="AW27" i="7"/>
  <c r="AV27" i="7"/>
  <c r="AU27" i="7"/>
  <c r="AT27" i="7"/>
  <c r="BA26" i="7"/>
  <c r="AZ26" i="7"/>
  <c r="AY26" i="7"/>
  <c r="AX26" i="7"/>
  <c r="AW26" i="7"/>
  <c r="AV26" i="7"/>
  <c r="AU26" i="7"/>
  <c r="AT26" i="7"/>
  <c r="BA25" i="7"/>
  <c r="AZ25" i="7"/>
  <c r="AY25" i="7"/>
  <c r="AX25" i="7"/>
  <c r="AW25" i="7"/>
  <c r="AV25" i="7"/>
  <c r="AU25" i="7"/>
  <c r="AT25" i="7"/>
  <c r="BA24" i="7"/>
  <c r="AZ24" i="7"/>
  <c r="AY24" i="7"/>
  <c r="AX24" i="7"/>
  <c r="AW24" i="7"/>
  <c r="AV24" i="7"/>
  <c r="AU24" i="7"/>
  <c r="AT24" i="7"/>
  <c r="BA23" i="7"/>
  <c r="AZ23" i="7"/>
  <c r="AY23" i="7"/>
  <c r="AX23" i="7"/>
  <c r="AW23" i="7"/>
  <c r="AV23" i="7"/>
  <c r="AU23" i="7"/>
  <c r="AT23" i="7"/>
  <c r="BA22" i="7"/>
  <c r="AZ22" i="7"/>
  <c r="AY22" i="7"/>
  <c r="AX22" i="7"/>
  <c r="AW22" i="7"/>
  <c r="AV22" i="7"/>
  <c r="AU22" i="7"/>
  <c r="AT22" i="7"/>
  <c r="BA21" i="7"/>
  <c r="AZ21" i="7"/>
  <c r="AY21" i="7"/>
  <c r="AX21" i="7"/>
  <c r="AW21" i="7"/>
  <c r="AV21" i="7"/>
  <c r="AU21" i="7"/>
  <c r="AT21" i="7"/>
  <c r="BA20" i="7"/>
  <c r="AZ20" i="7"/>
  <c r="AY20" i="7"/>
  <c r="AX20" i="7"/>
  <c r="AW20" i="7"/>
  <c r="AV20" i="7"/>
  <c r="AU20" i="7"/>
  <c r="AT20" i="7"/>
  <c r="BA19" i="7"/>
  <c r="AZ19" i="7"/>
  <c r="AY19" i="7"/>
  <c r="AX19" i="7"/>
  <c r="AW19" i="7"/>
  <c r="AV19" i="7"/>
  <c r="AU19" i="7"/>
  <c r="AT19" i="7"/>
  <c r="BA18" i="7"/>
  <c r="AZ18" i="7"/>
  <c r="AY18" i="7"/>
  <c r="AX18" i="7"/>
  <c r="AW18" i="7"/>
  <c r="AV18" i="7"/>
  <c r="AU18" i="7"/>
  <c r="AT18" i="7"/>
  <c r="BA17" i="7"/>
  <c r="AZ17" i="7"/>
  <c r="AY17" i="7"/>
  <c r="AX17" i="7"/>
  <c r="AW17" i="7"/>
  <c r="AV17" i="7"/>
  <c r="AU17" i="7"/>
  <c r="AT17" i="7"/>
  <c r="BA16" i="7"/>
  <c r="AZ16" i="7"/>
  <c r="AY16" i="7"/>
  <c r="AX16" i="7"/>
  <c r="AW16" i="7"/>
  <c r="AV16" i="7"/>
  <c r="AU16" i="7"/>
  <c r="AT16" i="7"/>
  <c r="BA15" i="7"/>
  <c r="AZ15" i="7"/>
  <c r="AY15" i="7"/>
  <c r="AX15" i="7"/>
  <c r="AW15" i="7"/>
  <c r="AV15" i="7"/>
  <c r="AU15" i="7"/>
  <c r="AT15" i="7"/>
  <c r="BA14" i="7"/>
  <c r="AZ14" i="7"/>
  <c r="AY14" i="7"/>
  <c r="AX14" i="7"/>
  <c r="AW14" i="7"/>
  <c r="AV14" i="7"/>
  <c r="AU14" i="7"/>
  <c r="AT14" i="7"/>
  <c r="BA13" i="7"/>
  <c r="AZ13" i="7"/>
  <c r="AY13" i="7"/>
  <c r="AX13" i="7"/>
  <c r="AW13" i="7"/>
  <c r="AV13" i="7"/>
  <c r="AU13" i="7"/>
  <c r="AT13" i="7"/>
  <c r="BA12" i="7"/>
  <c r="AZ12" i="7"/>
  <c r="AY12" i="7"/>
  <c r="AX12" i="7"/>
  <c r="AW12" i="7"/>
  <c r="AV12" i="7"/>
  <c r="AU12" i="7"/>
  <c r="AT12" i="7"/>
  <c r="BA11" i="7"/>
  <c r="AZ11" i="7"/>
  <c r="AZ67" i="7" s="1"/>
  <c r="AY11" i="7"/>
  <c r="AY67" i="7" s="1"/>
  <c r="AX11" i="7"/>
  <c r="AX67" i="7" s="1"/>
  <c r="AW11" i="7"/>
  <c r="AV11" i="7"/>
  <c r="BA10" i="7"/>
  <c r="AZ10" i="7"/>
  <c r="AY10" i="7"/>
  <c r="AX10" i="7"/>
  <c r="AW10" i="7"/>
  <c r="AV10" i="7"/>
  <c r="BA9" i="7"/>
  <c r="AZ9" i="7"/>
  <c r="AY9" i="7"/>
  <c r="AX9" i="7"/>
  <c r="AW9" i="7"/>
  <c r="AV9" i="7"/>
  <c r="BA8" i="7"/>
  <c r="AZ8" i="7"/>
  <c r="AY8" i="7"/>
  <c r="AX8" i="7"/>
  <c r="AW8" i="7"/>
  <c r="AV8" i="7"/>
  <c r="BA7" i="7"/>
  <c r="AZ7" i="7"/>
  <c r="AY7" i="7"/>
  <c r="AX7" i="7"/>
  <c r="AW7" i="7"/>
  <c r="AV7" i="7"/>
  <c r="BA6" i="7"/>
  <c r="BA66" i="7" s="1"/>
  <c r="AZ6" i="7"/>
  <c r="AY6" i="7"/>
  <c r="AX6" i="7"/>
  <c r="AW6" i="7"/>
  <c r="AV6" i="7"/>
  <c r="AR61" i="7"/>
  <c r="AR68" i="7" s="1"/>
  <c r="AQ61" i="7"/>
  <c r="AQ68" i="7" s="1"/>
  <c r="AP61" i="7"/>
  <c r="AP68" i="7" s="1"/>
  <c r="AO61" i="7"/>
  <c r="AO68" i="7" s="1"/>
  <c r="AN61" i="7"/>
  <c r="AN68" i="7" s="1"/>
  <c r="AM61" i="7"/>
  <c r="AM68" i="7" s="1"/>
  <c r="AL61" i="7"/>
  <c r="AL68" i="7" s="1"/>
  <c r="AK61" i="7"/>
  <c r="AK68" i="7" s="1"/>
  <c r="AJ61" i="7"/>
  <c r="AJ68" i="7" s="1"/>
  <c r="AI61" i="7"/>
  <c r="AI68" i="7" s="1"/>
  <c r="AR60" i="7"/>
  <c r="AQ60" i="7"/>
  <c r="AP60" i="7"/>
  <c r="AO60" i="7"/>
  <c r="AN60" i="7"/>
  <c r="AM60" i="7"/>
  <c r="AL60" i="7"/>
  <c r="AK60" i="7"/>
  <c r="AJ60" i="7"/>
  <c r="AI60" i="7"/>
  <c r="AR59" i="7"/>
  <c r="AQ59" i="7"/>
  <c r="AP59" i="7"/>
  <c r="AO59" i="7"/>
  <c r="AN59" i="7"/>
  <c r="AM59" i="7"/>
  <c r="AL59" i="7"/>
  <c r="AK59" i="7"/>
  <c r="AJ59" i="7"/>
  <c r="AI59" i="7"/>
  <c r="AR58" i="7"/>
  <c r="AQ58" i="7"/>
  <c r="AP58" i="7"/>
  <c r="AO58" i="7"/>
  <c r="AN58" i="7"/>
  <c r="AM58" i="7"/>
  <c r="AL58" i="7"/>
  <c r="AK58" i="7"/>
  <c r="AJ58" i="7"/>
  <c r="AI58" i="7"/>
  <c r="AR57" i="7"/>
  <c r="AQ57" i="7"/>
  <c r="AP57" i="7"/>
  <c r="AO57" i="7"/>
  <c r="AN57" i="7"/>
  <c r="AM57" i="7"/>
  <c r="AL57" i="7"/>
  <c r="AK57" i="7"/>
  <c r="AJ57" i="7"/>
  <c r="AI57" i="7"/>
  <c r="AR56" i="7"/>
  <c r="AQ56" i="7"/>
  <c r="AP56" i="7"/>
  <c r="AO56" i="7"/>
  <c r="AN56" i="7"/>
  <c r="AM56" i="7"/>
  <c r="AL56" i="7"/>
  <c r="AK56" i="7"/>
  <c r="AJ56" i="7"/>
  <c r="AI56" i="7"/>
  <c r="AR55" i="7"/>
  <c r="AQ55" i="7"/>
  <c r="AP55" i="7"/>
  <c r="AO55" i="7"/>
  <c r="AN55" i="7"/>
  <c r="AM55" i="7"/>
  <c r="AL55" i="7"/>
  <c r="AK55" i="7"/>
  <c r="AJ55" i="7"/>
  <c r="AI55" i="7"/>
  <c r="AR54" i="7"/>
  <c r="AQ54" i="7"/>
  <c r="AP54" i="7"/>
  <c r="AO54" i="7"/>
  <c r="AN54" i="7"/>
  <c r="AM54" i="7"/>
  <c r="AL54" i="7"/>
  <c r="AK54" i="7"/>
  <c r="AJ54" i="7"/>
  <c r="AI54" i="7"/>
  <c r="AR53" i="7"/>
  <c r="AQ53" i="7"/>
  <c r="AP53" i="7"/>
  <c r="AO53" i="7"/>
  <c r="AN53" i="7"/>
  <c r="AM53" i="7"/>
  <c r="AL53" i="7"/>
  <c r="AK53" i="7"/>
  <c r="AJ53" i="7"/>
  <c r="AI53" i="7"/>
  <c r="AR52" i="7"/>
  <c r="AQ52" i="7"/>
  <c r="AP52" i="7"/>
  <c r="AO52" i="7"/>
  <c r="AN52" i="7"/>
  <c r="AM52" i="7"/>
  <c r="AL52" i="7"/>
  <c r="AK52" i="7"/>
  <c r="AJ52" i="7"/>
  <c r="AI52" i="7"/>
  <c r="AR51" i="7"/>
  <c r="AQ51" i="7"/>
  <c r="AP51" i="7"/>
  <c r="AO51" i="7"/>
  <c r="AN51" i="7"/>
  <c r="AM51" i="7"/>
  <c r="AL51" i="7"/>
  <c r="AK51" i="7"/>
  <c r="AJ51" i="7"/>
  <c r="AI51" i="7"/>
  <c r="AR50" i="7"/>
  <c r="AQ50" i="7"/>
  <c r="AP50" i="7"/>
  <c r="AO50" i="7"/>
  <c r="AN50" i="7"/>
  <c r="AM50" i="7"/>
  <c r="AL50" i="7"/>
  <c r="AK50" i="7"/>
  <c r="AJ50" i="7"/>
  <c r="AI50" i="7"/>
  <c r="AR49" i="7"/>
  <c r="AQ49" i="7"/>
  <c r="AP49" i="7"/>
  <c r="AO49" i="7"/>
  <c r="AN49" i="7"/>
  <c r="AM49" i="7"/>
  <c r="AL49" i="7"/>
  <c r="AK49" i="7"/>
  <c r="AJ49" i="7"/>
  <c r="AI49" i="7"/>
  <c r="AR48" i="7"/>
  <c r="AQ48" i="7"/>
  <c r="AP48" i="7"/>
  <c r="AO48" i="7"/>
  <c r="AN48" i="7"/>
  <c r="AM48" i="7"/>
  <c r="AL48" i="7"/>
  <c r="AK48" i="7"/>
  <c r="AJ48" i="7"/>
  <c r="AI48" i="7"/>
  <c r="AR47" i="7"/>
  <c r="AQ47" i="7"/>
  <c r="AP47" i="7"/>
  <c r="AO47" i="7"/>
  <c r="AN47" i="7"/>
  <c r="AM47" i="7"/>
  <c r="AL47" i="7"/>
  <c r="AK47" i="7"/>
  <c r="AJ47" i="7"/>
  <c r="AI47" i="7"/>
  <c r="AR46" i="7"/>
  <c r="AQ46" i="7"/>
  <c r="AP46" i="7"/>
  <c r="AO46" i="7"/>
  <c r="AN46" i="7"/>
  <c r="AM46" i="7"/>
  <c r="AL46" i="7"/>
  <c r="AK46" i="7"/>
  <c r="AJ46" i="7"/>
  <c r="AI46" i="7"/>
  <c r="AR45" i="7"/>
  <c r="AQ45" i="7"/>
  <c r="AP45" i="7"/>
  <c r="AO45" i="7"/>
  <c r="AN45" i="7"/>
  <c r="AM45" i="7"/>
  <c r="AL45" i="7"/>
  <c r="AK45" i="7"/>
  <c r="AJ45" i="7"/>
  <c r="AI45" i="7"/>
  <c r="AR44" i="7"/>
  <c r="AQ44" i="7"/>
  <c r="AP44" i="7"/>
  <c r="AO44" i="7"/>
  <c r="AN44" i="7"/>
  <c r="AM44" i="7"/>
  <c r="AL44" i="7"/>
  <c r="AK44" i="7"/>
  <c r="AJ44" i="7"/>
  <c r="AI44" i="7"/>
  <c r="AR43" i="7"/>
  <c r="AQ43" i="7"/>
  <c r="AP43" i="7"/>
  <c r="AO43" i="7"/>
  <c r="AN43" i="7"/>
  <c r="AM43" i="7"/>
  <c r="AL43" i="7"/>
  <c r="AK43" i="7"/>
  <c r="AJ43" i="7"/>
  <c r="AI43" i="7"/>
  <c r="AR42" i="7"/>
  <c r="AQ42" i="7"/>
  <c r="AP42" i="7"/>
  <c r="AO42" i="7"/>
  <c r="AN42" i="7"/>
  <c r="AM42" i="7"/>
  <c r="AL42" i="7"/>
  <c r="AK42" i="7"/>
  <c r="AJ42" i="7"/>
  <c r="AI42" i="7"/>
  <c r="AR41" i="7"/>
  <c r="AQ41" i="7"/>
  <c r="AP41" i="7"/>
  <c r="AO41" i="7"/>
  <c r="AN41" i="7"/>
  <c r="AM41" i="7"/>
  <c r="AL41" i="7"/>
  <c r="AK41" i="7"/>
  <c r="AJ41" i="7"/>
  <c r="AI41" i="7"/>
  <c r="AR40" i="7"/>
  <c r="AQ40" i="7"/>
  <c r="AP40" i="7"/>
  <c r="AO40" i="7"/>
  <c r="AN40" i="7"/>
  <c r="AM40" i="7"/>
  <c r="AL40" i="7"/>
  <c r="AK40" i="7"/>
  <c r="AJ40" i="7"/>
  <c r="AI40" i="7"/>
  <c r="AR39" i="7"/>
  <c r="AQ39" i="7"/>
  <c r="AP39" i="7"/>
  <c r="AO39" i="7"/>
  <c r="AN39" i="7"/>
  <c r="AM39" i="7"/>
  <c r="AL39" i="7"/>
  <c r="AK39" i="7"/>
  <c r="AJ39" i="7"/>
  <c r="AI39" i="7"/>
  <c r="AR38" i="7"/>
  <c r="AQ38" i="7"/>
  <c r="AP38" i="7"/>
  <c r="AO38" i="7"/>
  <c r="AN38" i="7"/>
  <c r="AM38" i="7"/>
  <c r="AL38" i="7"/>
  <c r="AK38" i="7"/>
  <c r="AJ38" i="7"/>
  <c r="AI38" i="7"/>
  <c r="AR37" i="7"/>
  <c r="AQ37" i="7"/>
  <c r="AP37" i="7"/>
  <c r="AO37" i="7"/>
  <c r="AN37" i="7"/>
  <c r="AM37" i="7"/>
  <c r="AL37" i="7"/>
  <c r="AK37" i="7"/>
  <c r="AJ37" i="7"/>
  <c r="AI37" i="7"/>
  <c r="AR36" i="7"/>
  <c r="AQ36" i="7"/>
  <c r="AP36" i="7"/>
  <c r="AO36" i="7"/>
  <c r="AN36" i="7"/>
  <c r="AM36" i="7"/>
  <c r="AL36" i="7"/>
  <c r="AK36" i="7"/>
  <c r="AJ36" i="7"/>
  <c r="AI36" i="7"/>
  <c r="AR35" i="7"/>
  <c r="AQ35" i="7"/>
  <c r="AP35" i="7"/>
  <c r="AO35" i="7"/>
  <c r="AN35" i="7"/>
  <c r="AM35" i="7"/>
  <c r="AL35" i="7"/>
  <c r="AK35" i="7"/>
  <c r="AJ35" i="7"/>
  <c r="AI35" i="7"/>
  <c r="AR34" i="7"/>
  <c r="AQ34" i="7"/>
  <c r="AP34" i="7"/>
  <c r="AO34" i="7"/>
  <c r="AN34" i="7"/>
  <c r="AM34" i="7"/>
  <c r="AL34" i="7"/>
  <c r="AK34" i="7"/>
  <c r="AJ34" i="7"/>
  <c r="AI34" i="7"/>
  <c r="AR33" i="7"/>
  <c r="AQ33" i="7"/>
  <c r="AP33" i="7"/>
  <c r="AO33" i="7"/>
  <c r="AN33" i="7"/>
  <c r="AM33" i="7"/>
  <c r="AL33" i="7"/>
  <c r="AK33" i="7"/>
  <c r="AJ33" i="7"/>
  <c r="AI33" i="7"/>
  <c r="AR32" i="7"/>
  <c r="AQ32" i="7"/>
  <c r="AP32" i="7"/>
  <c r="AO32" i="7"/>
  <c r="AN32" i="7"/>
  <c r="AM32" i="7"/>
  <c r="AL32" i="7"/>
  <c r="AK32" i="7"/>
  <c r="AJ32" i="7"/>
  <c r="AI32" i="7"/>
  <c r="AR31" i="7"/>
  <c r="AQ31" i="7"/>
  <c r="AP31" i="7"/>
  <c r="AO31" i="7"/>
  <c r="AN31" i="7"/>
  <c r="AM31" i="7"/>
  <c r="AL31" i="7"/>
  <c r="AK31" i="7"/>
  <c r="AJ31" i="7"/>
  <c r="AI31" i="7"/>
  <c r="AR30" i="7"/>
  <c r="AQ30" i="7"/>
  <c r="AP30" i="7"/>
  <c r="AO30" i="7"/>
  <c r="AN30" i="7"/>
  <c r="AM30" i="7"/>
  <c r="AL30" i="7"/>
  <c r="AK30" i="7"/>
  <c r="AJ30" i="7"/>
  <c r="AI30" i="7"/>
  <c r="AR29" i="7"/>
  <c r="AQ29" i="7"/>
  <c r="AP29" i="7"/>
  <c r="AO29" i="7"/>
  <c r="AN29" i="7"/>
  <c r="AM29" i="7"/>
  <c r="AL29" i="7"/>
  <c r="AK29" i="7"/>
  <c r="AJ29" i="7"/>
  <c r="AI29" i="7"/>
  <c r="AR28" i="7"/>
  <c r="AQ28" i="7"/>
  <c r="AP28" i="7"/>
  <c r="AO28" i="7"/>
  <c r="AN28" i="7"/>
  <c r="AM28" i="7"/>
  <c r="AL28" i="7"/>
  <c r="AK28" i="7"/>
  <c r="AJ28" i="7"/>
  <c r="AI28" i="7"/>
  <c r="AR27" i="7"/>
  <c r="AQ27" i="7"/>
  <c r="AP27" i="7"/>
  <c r="AO27" i="7"/>
  <c r="AN27" i="7"/>
  <c r="AM27" i="7"/>
  <c r="AL27" i="7"/>
  <c r="AK27" i="7"/>
  <c r="AJ27" i="7"/>
  <c r="AI27" i="7"/>
  <c r="AR26" i="7"/>
  <c r="AQ26" i="7"/>
  <c r="AP26" i="7"/>
  <c r="AO26" i="7"/>
  <c r="AN26" i="7"/>
  <c r="AM26" i="7"/>
  <c r="AL26" i="7"/>
  <c r="AK26" i="7"/>
  <c r="AJ26" i="7"/>
  <c r="AI26" i="7"/>
  <c r="AR25" i="7"/>
  <c r="AQ25" i="7"/>
  <c r="AP25" i="7"/>
  <c r="AO25" i="7"/>
  <c r="AN25" i="7"/>
  <c r="AM25" i="7"/>
  <c r="AL25" i="7"/>
  <c r="AK25" i="7"/>
  <c r="AJ25" i="7"/>
  <c r="AI25" i="7"/>
  <c r="AR24" i="7"/>
  <c r="AQ24" i="7"/>
  <c r="AP24" i="7"/>
  <c r="AO24" i="7"/>
  <c r="AN24" i="7"/>
  <c r="AM24" i="7"/>
  <c r="AL24" i="7"/>
  <c r="AK24" i="7"/>
  <c r="AJ24" i="7"/>
  <c r="AI24" i="7"/>
  <c r="AR23" i="7"/>
  <c r="AQ23" i="7"/>
  <c r="AP23" i="7"/>
  <c r="AO23" i="7"/>
  <c r="AN23" i="7"/>
  <c r="AM23" i="7"/>
  <c r="AL23" i="7"/>
  <c r="AK23" i="7"/>
  <c r="AJ23" i="7"/>
  <c r="AI23" i="7"/>
  <c r="AR22" i="7"/>
  <c r="AQ22" i="7"/>
  <c r="AP22" i="7"/>
  <c r="AO22" i="7"/>
  <c r="AN22" i="7"/>
  <c r="AM22" i="7"/>
  <c r="AL22" i="7"/>
  <c r="AK22" i="7"/>
  <c r="AJ22" i="7"/>
  <c r="AI22" i="7"/>
  <c r="AR21" i="7"/>
  <c r="AQ21" i="7"/>
  <c r="AP21" i="7"/>
  <c r="AO21" i="7"/>
  <c r="AN21" i="7"/>
  <c r="AM21" i="7"/>
  <c r="AL21" i="7"/>
  <c r="AK21" i="7"/>
  <c r="AJ21" i="7"/>
  <c r="AI21" i="7"/>
  <c r="AR20" i="7"/>
  <c r="AQ20" i="7"/>
  <c r="AP20" i="7"/>
  <c r="AO20" i="7"/>
  <c r="AN20" i="7"/>
  <c r="AM20" i="7"/>
  <c r="AL20" i="7"/>
  <c r="AK20" i="7"/>
  <c r="AJ20" i="7"/>
  <c r="AI20" i="7"/>
  <c r="AR19" i="7"/>
  <c r="AQ19" i="7"/>
  <c r="AP19" i="7"/>
  <c r="AO19" i="7"/>
  <c r="AN19" i="7"/>
  <c r="AM19" i="7"/>
  <c r="AL19" i="7"/>
  <c r="AK19" i="7"/>
  <c r="AJ19" i="7"/>
  <c r="AI19" i="7"/>
  <c r="AR18" i="7"/>
  <c r="AQ18" i="7"/>
  <c r="AP18" i="7"/>
  <c r="AO18" i="7"/>
  <c r="AN18" i="7"/>
  <c r="AM18" i="7"/>
  <c r="AL18" i="7"/>
  <c r="AK18" i="7"/>
  <c r="AJ18" i="7"/>
  <c r="AI18" i="7"/>
  <c r="AR17" i="7"/>
  <c r="AQ17" i="7"/>
  <c r="AP17" i="7"/>
  <c r="AO17" i="7"/>
  <c r="AN17" i="7"/>
  <c r="AM17" i="7"/>
  <c r="AL17" i="7"/>
  <c r="AK17" i="7"/>
  <c r="AJ17" i="7"/>
  <c r="AI17" i="7"/>
  <c r="AR16" i="7"/>
  <c r="AQ16" i="7"/>
  <c r="AP16" i="7"/>
  <c r="AO16" i="7"/>
  <c r="AN16" i="7"/>
  <c r="AM16" i="7"/>
  <c r="AL16" i="7"/>
  <c r="AK16" i="7"/>
  <c r="AJ16" i="7"/>
  <c r="AI16" i="7"/>
  <c r="AR15" i="7"/>
  <c r="AQ15" i="7"/>
  <c r="AP15" i="7"/>
  <c r="AO15" i="7"/>
  <c r="AN15" i="7"/>
  <c r="AM15" i="7"/>
  <c r="AL15" i="7"/>
  <c r="AK15" i="7"/>
  <c r="AJ15" i="7"/>
  <c r="AI15" i="7"/>
  <c r="AR14" i="7"/>
  <c r="AQ14" i="7"/>
  <c r="AP14" i="7"/>
  <c r="AO14" i="7"/>
  <c r="AN14" i="7"/>
  <c r="AM14" i="7"/>
  <c r="AL14" i="7"/>
  <c r="AK14" i="7"/>
  <c r="AJ14" i="7"/>
  <c r="AI14" i="7"/>
  <c r="AR13" i="7"/>
  <c r="AQ13" i="7"/>
  <c r="AP13" i="7"/>
  <c r="AO13" i="7"/>
  <c r="AN13" i="7"/>
  <c r="AM13" i="7"/>
  <c r="AL13" i="7"/>
  <c r="AK13" i="7"/>
  <c r="AJ13" i="7"/>
  <c r="AI13" i="7"/>
  <c r="AR12" i="7"/>
  <c r="AQ12" i="7"/>
  <c r="AP12" i="7"/>
  <c r="AO12" i="7"/>
  <c r="AN12" i="7"/>
  <c r="AM12" i="7"/>
  <c r="AL12" i="7"/>
  <c r="AK12" i="7"/>
  <c r="AJ12" i="7"/>
  <c r="AI12" i="7"/>
  <c r="AR11" i="7"/>
  <c r="AQ11" i="7"/>
  <c r="AP11" i="7"/>
  <c r="AO11" i="7"/>
  <c r="AN11" i="7"/>
  <c r="AM11" i="7"/>
  <c r="AL11" i="7"/>
  <c r="AK11" i="7"/>
  <c r="AJ11" i="7"/>
  <c r="AI11" i="7"/>
  <c r="AR10" i="7"/>
  <c r="AQ10" i="7"/>
  <c r="AP10" i="7"/>
  <c r="AO10" i="7"/>
  <c r="AN10" i="7"/>
  <c r="AM10" i="7"/>
  <c r="AL10" i="7"/>
  <c r="AK10" i="7"/>
  <c r="AJ10" i="7"/>
  <c r="AI10" i="7"/>
  <c r="AR9" i="7"/>
  <c r="AQ9" i="7"/>
  <c r="AP9" i="7"/>
  <c r="AO9" i="7"/>
  <c r="AN9" i="7"/>
  <c r="AM9" i="7"/>
  <c r="AL9" i="7"/>
  <c r="AK9" i="7"/>
  <c r="AJ9" i="7"/>
  <c r="AI9" i="7"/>
  <c r="AR8" i="7"/>
  <c r="AQ8" i="7"/>
  <c r="AP8" i="7"/>
  <c r="AO8" i="7"/>
  <c r="AN8" i="7"/>
  <c r="AM8" i="7"/>
  <c r="AL8" i="7"/>
  <c r="AK8" i="7"/>
  <c r="AJ8" i="7"/>
  <c r="AI8" i="7"/>
  <c r="AR7" i="7"/>
  <c r="AQ7" i="7"/>
  <c r="AP7" i="7"/>
  <c r="AO7" i="7"/>
  <c r="AN7" i="7"/>
  <c r="AM7" i="7"/>
  <c r="AL7" i="7"/>
  <c r="AK7" i="7"/>
  <c r="AJ7" i="7"/>
  <c r="AI7" i="7"/>
  <c r="AR6" i="7"/>
  <c r="AQ6" i="7"/>
  <c r="AP6" i="7"/>
  <c r="AO6" i="7"/>
  <c r="AN6" i="7"/>
  <c r="AM6" i="7"/>
  <c r="AL6" i="7"/>
  <c r="AK6" i="7"/>
  <c r="AJ6" i="7"/>
  <c r="AI6" i="7"/>
  <c r="AG61" i="7"/>
  <c r="AG68" i="7" s="1"/>
  <c r="AF61" i="7"/>
  <c r="AF68" i="7" s="1"/>
  <c r="AE61" i="7"/>
  <c r="AE68" i="7" s="1"/>
  <c r="AD61" i="7"/>
  <c r="AD68" i="7" s="1"/>
  <c r="AC61" i="7"/>
  <c r="AC68" i="7" s="1"/>
  <c r="AB61" i="7"/>
  <c r="AB68" i="7" s="1"/>
  <c r="AA61" i="7"/>
  <c r="AA68" i="7" s="1"/>
  <c r="Z61" i="7"/>
  <c r="Z68" i="7" s="1"/>
  <c r="Y61" i="7"/>
  <c r="Y68" i="7" s="1"/>
  <c r="X61" i="7"/>
  <c r="X68" i="7" s="1"/>
  <c r="AG60" i="7"/>
  <c r="AF60" i="7"/>
  <c r="AE60" i="7"/>
  <c r="AD60" i="7"/>
  <c r="AC60" i="7"/>
  <c r="AB60" i="7"/>
  <c r="AA60" i="7"/>
  <c r="Z60" i="7"/>
  <c r="Y60" i="7"/>
  <c r="X60" i="7"/>
  <c r="AG59" i="7"/>
  <c r="AF59" i="7"/>
  <c r="AE59" i="7"/>
  <c r="AD59" i="7"/>
  <c r="AC59" i="7"/>
  <c r="AB59" i="7"/>
  <c r="AA59" i="7"/>
  <c r="Z59" i="7"/>
  <c r="Y59" i="7"/>
  <c r="X59" i="7"/>
  <c r="AG58" i="7"/>
  <c r="AF58" i="7"/>
  <c r="AE58" i="7"/>
  <c r="AD58" i="7"/>
  <c r="AC58" i="7"/>
  <c r="AB58" i="7"/>
  <c r="AA58" i="7"/>
  <c r="Z58" i="7"/>
  <c r="Y58" i="7"/>
  <c r="X58" i="7"/>
  <c r="AG57" i="7"/>
  <c r="AF57" i="7"/>
  <c r="AE57" i="7"/>
  <c r="AD57" i="7"/>
  <c r="AC57" i="7"/>
  <c r="AB57" i="7"/>
  <c r="AA57" i="7"/>
  <c r="Z57" i="7"/>
  <c r="Y57" i="7"/>
  <c r="X57" i="7"/>
  <c r="AG56" i="7"/>
  <c r="AF56" i="7"/>
  <c r="AE56" i="7"/>
  <c r="AD56" i="7"/>
  <c r="AC56" i="7"/>
  <c r="AB56" i="7"/>
  <c r="AA56" i="7"/>
  <c r="Z56" i="7"/>
  <c r="Y56" i="7"/>
  <c r="X56" i="7"/>
  <c r="AG55" i="7"/>
  <c r="AF55" i="7"/>
  <c r="AE55" i="7"/>
  <c r="AD55" i="7"/>
  <c r="AC55" i="7"/>
  <c r="AB55" i="7"/>
  <c r="AA55" i="7"/>
  <c r="Z55" i="7"/>
  <c r="Y55" i="7"/>
  <c r="X55" i="7"/>
  <c r="AG54" i="7"/>
  <c r="AF54" i="7"/>
  <c r="AE54" i="7"/>
  <c r="AD54" i="7"/>
  <c r="AC54" i="7"/>
  <c r="AB54" i="7"/>
  <c r="AA54" i="7"/>
  <c r="Z54" i="7"/>
  <c r="Y54" i="7"/>
  <c r="X54" i="7"/>
  <c r="AG53" i="7"/>
  <c r="AF53" i="7"/>
  <c r="AE53" i="7"/>
  <c r="AD53" i="7"/>
  <c r="AC53" i="7"/>
  <c r="AB53" i="7"/>
  <c r="AA53" i="7"/>
  <c r="Z53" i="7"/>
  <c r="Y53" i="7"/>
  <c r="X53" i="7"/>
  <c r="AG52" i="7"/>
  <c r="AF52" i="7"/>
  <c r="AE52" i="7"/>
  <c r="AD52" i="7"/>
  <c r="AC52" i="7"/>
  <c r="AB52" i="7"/>
  <c r="AA52" i="7"/>
  <c r="Z52" i="7"/>
  <c r="Y52" i="7"/>
  <c r="X52" i="7"/>
  <c r="AG51" i="7"/>
  <c r="AF51" i="7"/>
  <c r="AE51" i="7"/>
  <c r="AD51" i="7"/>
  <c r="AC51" i="7"/>
  <c r="AB51" i="7"/>
  <c r="AA51" i="7"/>
  <c r="Z51" i="7"/>
  <c r="Y51" i="7"/>
  <c r="X51" i="7"/>
  <c r="AG50" i="7"/>
  <c r="AF50" i="7"/>
  <c r="AE50" i="7"/>
  <c r="AD50" i="7"/>
  <c r="AC50" i="7"/>
  <c r="AB50" i="7"/>
  <c r="AA50" i="7"/>
  <c r="Z50" i="7"/>
  <c r="Y50" i="7"/>
  <c r="X50" i="7"/>
  <c r="AG49" i="7"/>
  <c r="AF49" i="7"/>
  <c r="AE49" i="7"/>
  <c r="AD49" i="7"/>
  <c r="AC49" i="7"/>
  <c r="AB49" i="7"/>
  <c r="AA49" i="7"/>
  <c r="Z49" i="7"/>
  <c r="Y49" i="7"/>
  <c r="X49" i="7"/>
  <c r="AG48" i="7"/>
  <c r="AF48" i="7"/>
  <c r="AE48" i="7"/>
  <c r="AD48" i="7"/>
  <c r="AC48" i="7"/>
  <c r="AB48" i="7"/>
  <c r="AA48" i="7"/>
  <c r="Z48" i="7"/>
  <c r="Y48" i="7"/>
  <c r="X48" i="7"/>
  <c r="AG47" i="7"/>
  <c r="AF47" i="7"/>
  <c r="AE47" i="7"/>
  <c r="AD47" i="7"/>
  <c r="AC47" i="7"/>
  <c r="AB47" i="7"/>
  <c r="AA47" i="7"/>
  <c r="Z47" i="7"/>
  <c r="Y47" i="7"/>
  <c r="X47" i="7"/>
  <c r="AG46" i="7"/>
  <c r="AF46" i="7"/>
  <c r="AE46" i="7"/>
  <c r="AD46" i="7"/>
  <c r="AC46" i="7"/>
  <c r="AB46" i="7"/>
  <c r="AA46" i="7"/>
  <c r="Z46" i="7"/>
  <c r="Y46" i="7"/>
  <c r="X46" i="7"/>
  <c r="AG45" i="7"/>
  <c r="AF45" i="7"/>
  <c r="AE45" i="7"/>
  <c r="AD45" i="7"/>
  <c r="AC45" i="7"/>
  <c r="AB45" i="7"/>
  <c r="AA45" i="7"/>
  <c r="Z45" i="7"/>
  <c r="Y45" i="7"/>
  <c r="X45" i="7"/>
  <c r="AG44" i="7"/>
  <c r="AF44" i="7"/>
  <c r="AE44" i="7"/>
  <c r="AD44" i="7"/>
  <c r="AC44" i="7"/>
  <c r="AB44" i="7"/>
  <c r="AA44" i="7"/>
  <c r="Z44" i="7"/>
  <c r="Y44" i="7"/>
  <c r="X44" i="7"/>
  <c r="AG43" i="7"/>
  <c r="AF43" i="7"/>
  <c r="AE43" i="7"/>
  <c r="AD43" i="7"/>
  <c r="AC43" i="7"/>
  <c r="AB43" i="7"/>
  <c r="AA43" i="7"/>
  <c r="Z43" i="7"/>
  <c r="Y43" i="7"/>
  <c r="X43" i="7"/>
  <c r="AG42" i="7"/>
  <c r="AF42" i="7"/>
  <c r="AE42" i="7"/>
  <c r="AD42" i="7"/>
  <c r="AC42" i="7"/>
  <c r="AB42" i="7"/>
  <c r="AA42" i="7"/>
  <c r="Z42" i="7"/>
  <c r="Y42" i="7"/>
  <c r="X42" i="7"/>
  <c r="AG41" i="7"/>
  <c r="AF41" i="7"/>
  <c r="AE41" i="7"/>
  <c r="AD41" i="7"/>
  <c r="AC41" i="7"/>
  <c r="AB41" i="7"/>
  <c r="AA41" i="7"/>
  <c r="Z41" i="7"/>
  <c r="Y41" i="7"/>
  <c r="X41" i="7"/>
  <c r="AG40" i="7"/>
  <c r="AF40" i="7"/>
  <c r="AE40" i="7"/>
  <c r="AD40" i="7"/>
  <c r="AC40" i="7"/>
  <c r="AB40" i="7"/>
  <c r="AA40" i="7"/>
  <c r="Z40" i="7"/>
  <c r="Y40" i="7"/>
  <c r="X40" i="7"/>
  <c r="AG39" i="7"/>
  <c r="AF39" i="7"/>
  <c r="AE39" i="7"/>
  <c r="AD39" i="7"/>
  <c r="AC39" i="7"/>
  <c r="AB39" i="7"/>
  <c r="AA39" i="7"/>
  <c r="Z39" i="7"/>
  <c r="Y39" i="7"/>
  <c r="X39" i="7"/>
  <c r="AG38" i="7"/>
  <c r="AF38" i="7"/>
  <c r="AE38" i="7"/>
  <c r="AD38" i="7"/>
  <c r="AC38" i="7"/>
  <c r="AB38" i="7"/>
  <c r="AA38" i="7"/>
  <c r="Z38" i="7"/>
  <c r="Y38" i="7"/>
  <c r="X38" i="7"/>
  <c r="AG37" i="7"/>
  <c r="AF37" i="7"/>
  <c r="AE37" i="7"/>
  <c r="AD37" i="7"/>
  <c r="AC37" i="7"/>
  <c r="AB37" i="7"/>
  <c r="AA37" i="7"/>
  <c r="Z37" i="7"/>
  <c r="Y37" i="7"/>
  <c r="X37" i="7"/>
  <c r="AG36" i="7"/>
  <c r="AF36" i="7"/>
  <c r="AE36" i="7"/>
  <c r="AD36" i="7"/>
  <c r="AC36" i="7"/>
  <c r="AB36" i="7"/>
  <c r="AA36" i="7"/>
  <c r="Z36" i="7"/>
  <c r="Y36" i="7"/>
  <c r="X36" i="7"/>
  <c r="AG35" i="7"/>
  <c r="AF35" i="7"/>
  <c r="AE35" i="7"/>
  <c r="AD35" i="7"/>
  <c r="AC35" i="7"/>
  <c r="AB35" i="7"/>
  <c r="AA35" i="7"/>
  <c r="Z35" i="7"/>
  <c r="Y35" i="7"/>
  <c r="X35" i="7"/>
  <c r="AG34" i="7"/>
  <c r="AF34" i="7"/>
  <c r="AE34" i="7"/>
  <c r="AD34" i="7"/>
  <c r="AC34" i="7"/>
  <c r="AB34" i="7"/>
  <c r="AA34" i="7"/>
  <c r="Z34" i="7"/>
  <c r="Y34" i="7"/>
  <c r="X34" i="7"/>
  <c r="AG33" i="7"/>
  <c r="AF33" i="7"/>
  <c r="AE33" i="7"/>
  <c r="AD33" i="7"/>
  <c r="AC33" i="7"/>
  <c r="AB33" i="7"/>
  <c r="AA33" i="7"/>
  <c r="Z33" i="7"/>
  <c r="Y33" i="7"/>
  <c r="X33" i="7"/>
  <c r="AG32" i="7"/>
  <c r="AF32" i="7"/>
  <c r="AE32" i="7"/>
  <c r="AD32" i="7"/>
  <c r="AC32" i="7"/>
  <c r="AB32" i="7"/>
  <c r="AA32" i="7"/>
  <c r="Z32" i="7"/>
  <c r="Y32" i="7"/>
  <c r="X32" i="7"/>
  <c r="AG31" i="7"/>
  <c r="AF31" i="7"/>
  <c r="AE31" i="7"/>
  <c r="AD31" i="7"/>
  <c r="AC31" i="7"/>
  <c r="AB31" i="7"/>
  <c r="AA31" i="7"/>
  <c r="Z31" i="7"/>
  <c r="Y31" i="7"/>
  <c r="X31" i="7"/>
  <c r="AG30" i="7"/>
  <c r="AF30" i="7"/>
  <c r="AE30" i="7"/>
  <c r="AD30" i="7"/>
  <c r="AC30" i="7"/>
  <c r="AB30" i="7"/>
  <c r="AA30" i="7"/>
  <c r="Z30" i="7"/>
  <c r="Y30" i="7"/>
  <c r="X30" i="7"/>
  <c r="AG29" i="7"/>
  <c r="AF29" i="7"/>
  <c r="AE29" i="7"/>
  <c r="AD29" i="7"/>
  <c r="AC29" i="7"/>
  <c r="AB29" i="7"/>
  <c r="AA29" i="7"/>
  <c r="Z29" i="7"/>
  <c r="Y29" i="7"/>
  <c r="X29" i="7"/>
  <c r="AG28" i="7"/>
  <c r="AF28" i="7"/>
  <c r="AE28" i="7"/>
  <c r="AD28" i="7"/>
  <c r="AC28" i="7"/>
  <c r="AB28" i="7"/>
  <c r="AA28" i="7"/>
  <c r="Z28" i="7"/>
  <c r="Y28" i="7"/>
  <c r="X28" i="7"/>
  <c r="AG27" i="7"/>
  <c r="AF27" i="7"/>
  <c r="AE27" i="7"/>
  <c r="AD27" i="7"/>
  <c r="AC27" i="7"/>
  <c r="AB27" i="7"/>
  <c r="AA27" i="7"/>
  <c r="Z27" i="7"/>
  <c r="Y27" i="7"/>
  <c r="X27" i="7"/>
  <c r="AG26" i="7"/>
  <c r="AF26" i="7"/>
  <c r="AE26" i="7"/>
  <c r="AD26" i="7"/>
  <c r="AC26" i="7"/>
  <c r="AB26" i="7"/>
  <c r="AA26" i="7"/>
  <c r="Z26" i="7"/>
  <c r="Y26" i="7"/>
  <c r="X26" i="7"/>
  <c r="AG25" i="7"/>
  <c r="AF25" i="7"/>
  <c r="AE25" i="7"/>
  <c r="AD25" i="7"/>
  <c r="AC25" i="7"/>
  <c r="AB25" i="7"/>
  <c r="AA25" i="7"/>
  <c r="Z25" i="7"/>
  <c r="Y25" i="7"/>
  <c r="X25" i="7"/>
  <c r="AG24" i="7"/>
  <c r="AF24" i="7"/>
  <c r="AE24" i="7"/>
  <c r="AD24" i="7"/>
  <c r="AC24" i="7"/>
  <c r="AB24" i="7"/>
  <c r="AA24" i="7"/>
  <c r="Z24" i="7"/>
  <c r="Y24" i="7"/>
  <c r="X24" i="7"/>
  <c r="AG23" i="7"/>
  <c r="AF23" i="7"/>
  <c r="AE23" i="7"/>
  <c r="AD23" i="7"/>
  <c r="AC23" i="7"/>
  <c r="AB23" i="7"/>
  <c r="AA23" i="7"/>
  <c r="Z23" i="7"/>
  <c r="Y23" i="7"/>
  <c r="X23" i="7"/>
  <c r="AG22" i="7"/>
  <c r="AF22" i="7"/>
  <c r="AE22" i="7"/>
  <c r="AD22" i="7"/>
  <c r="AC22" i="7"/>
  <c r="AB22" i="7"/>
  <c r="AA22" i="7"/>
  <c r="Z22" i="7"/>
  <c r="Y22" i="7"/>
  <c r="X22" i="7"/>
  <c r="AG21" i="7"/>
  <c r="AF21" i="7"/>
  <c r="AE21" i="7"/>
  <c r="AD21" i="7"/>
  <c r="AC21" i="7"/>
  <c r="AB21" i="7"/>
  <c r="AA21" i="7"/>
  <c r="Z21" i="7"/>
  <c r="Y21" i="7"/>
  <c r="X21" i="7"/>
  <c r="AG20" i="7"/>
  <c r="AF20" i="7"/>
  <c r="AE20" i="7"/>
  <c r="AD20" i="7"/>
  <c r="AC20" i="7"/>
  <c r="AB20" i="7"/>
  <c r="AA20" i="7"/>
  <c r="Z20" i="7"/>
  <c r="Y20" i="7"/>
  <c r="X20" i="7"/>
  <c r="AG19" i="7"/>
  <c r="AF19" i="7"/>
  <c r="AE19" i="7"/>
  <c r="AD19" i="7"/>
  <c r="AC19" i="7"/>
  <c r="AB19" i="7"/>
  <c r="AA19" i="7"/>
  <c r="Z19" i="7"/>
  <c r="Y19" i="7"/>
  <c r="X19" i="7"/>
  <c r="AG18" i="7"/>
  <c r="AF18" i="7"/>
  <c r="AE18" i="7"/>
  <c r="AD18" i="7"/>
  <c r="AC18" i="7"/>
  <c r="AB18" i="7"/>
  <c r="AA18" i="7"/>
  <c r="Z18" i="7"/>
  <c r="Y18" i="7"/>
  <c r="X18" i="7"/>
  <c r="AG17" i="7"/>
  <c r="AF17" i="7"/>
  <c r="AE17" i="7"/>
  <c r="AD17" i="7"/>
  <c r="AC17" i="7"/>
  <c r="AB17" i="7"/>
  <c r="AA17" i="7"/>
  <c r="Z17" i="7"/>
  <c r="Y17" i="7"/>
  <c r="X17" i="7"/>
  <c r="AG16" i="7"/>
  <c r="AF16" i="7"/>
  <c r="AE16" i="7"/>
  <c r="AD16" i="7"/>
  <c r="AC16" i="7"/>
  <c r="AB16" i="7"/>
  <c r="AA16" i="7"/>
  <c r="Z16" i="7"/>
  <c r="Y16" i="7"/>
  <c r="X16" i="7"/>
  <c r="AG15" i="7"/>
  <c r="AF15" i="7"/>
  <c r="AE15" i="7"/>
  <c r="AD15" i="7"/>
  <c r="AC15" i="7"/>
  <c r="AB15" i="7"/>
  <c r="AA15" i="7"/>
  <c r="Z15" i="7"/>
  <c r="Y15" i="7"/>
  <c r="X15" i="7"/>
  <c r="AG14" i="7"/>
  <c r="AF14" i="7"/>
  <c r="AE14" i="7"/>
  <c r="AD14" i="7"/>
  <c r="AC14" i="7"/>
  <c r="AB14" i="7"/>
  <c r="AA14" i="7"/>
  <c r="Z14" i="7"/>
  <c r="Y14" i="7"/>
  <c r="X14" i="7"/>
  <c r="AG13" i="7"/>
  <c r="AF13" i="7"/>
  <c r="AE13" i="7"/>
  <c r="AD13" i="7"/>
  <c r="AC13" i="7"/>
  <c r="AB13" i="7"/>
  <c r="AA13" i="7"/>
  <c r="Z13" i="7"/>
  <c r="Y13" i="7"/>
  <c r="X13" i="7"/>
  <c r="AG12" i="7"/>
  <c r="AF12" i="7"/>
  <c r="AE12" i="7"/>
  <c r="AD12" i="7"/>
  <c r="AC12" i="7"/>
  <c r="AB12" i="7"/>
  <c r="AA12" i="7"/>
  <c r="Z12" i="7"/>
  <c r="Y12" i="7"/>
  <c r="X12" i="7"/>
  <c r="AG11" i="7"/>
  <c r="AF11" i="7"/>
  <c r="AE11" i="7"/>
  <c r="AD11" i="7"/>
  <c r="AC11" i="7"/>
  <c r="AB11" i="7"/>
  <c r="AA11" i="7"/>
  <c r="Z11" i="7"/>
  <c r="Y11" i="7"/>
  <c r="X11" i="7"/>
  <c r="AG10" i="7"/>
  <c r="AF10" i="7"/>
  <c r="AE10" i="7"/>
  <c r="AD10" i="7"/>
  <c r="AC10" i="7"/>
  <c r="AB10" i="7"/>
  <c r="AA10" i="7"/>
  <c r="Z10" i="7"/>
  <c r="Y10" i="7"/>
  <c r="X10" i="7"/>
  <c r="AG9" i="7"/>
  <c r="AF9" i="7"/>
  <c r="AE9" i="7"/>
  <c r="AD9" i="7"/>
  <c r="AC9" i="7"/>
  <c r="AB9" i="7"/>
  <c r="AA9" i="7"/>
  <c r="Z9" i="7"/>
  <c r="Y9" i="7"/>
  <c r="X9" i="7"/>
  <c r="AG8" i="7"/>
  <c r="AF8" i="7"/>
  <c r="AE8" i="7"/>
  <c r="AD8" i="7"/>
  <c r="AC8" i="7"/>
  <c r="AB8" i="7"/>
  <c r="AA8" i="7"/>
  <c r="Z8" i="7"/>
  <c r="Y8" i="7"/>
  <c r="X8" i="7"/>
  <c r="AG7" i="7"/>
  <c r="AF7" i="7"/>
  <c r="AE7" i="7"/>
  <c r="AD7" i="7"/>
  <c r="AC7" i="7"/>
  <c r="AB7" i="7"/>
  <c r="AA7" i="7"/>
  <c r="Z7" i="7"/>
  <c r="Y7" i="7"/>
  <c r="X7" i="7"/>
  <c r="AG6" i="7"/>
  <c r="AF6" i="7"/>
  <c r="AE6" i="7"/>
  <c r="AD6" i="7"/>
  <c r="AC6" i="7"/>
  <c r="AB6" i="7"/>
  <c r="AA6" i="7"/>
  <c r="Z6" i="7"/>
  <c r="Y6" i="7"/>
  <c r="X6" i="7"/>
  <c r="V61" i="7"/>
  <c r="V68" i="7" s="1"/>
  <c r="U61" i="7"/>
  <c r="U68" i="7" s="1"/>
  <c r="T61" i="7"/>
  <c r="T68" i="7" s="1"/>
  <c r="S61" i="7"/>
  <c r="S68" i="7" s="1"/>
  <c r="R61" i="7"/>
  <c r="R68" i="7" s="1"/>
  <c r="Q61" i="7"/>
  <c r="Q68" i="7" s="1"/>
  <c r="P61" i="7"/>
  <c r="P68" i="7" s="1"/>
  <c r="O61" i="7"/>
  <c r="O68" i="7" s="1"/>
  <c r="N61" i="7"/>
  <c r="N68" i="7" s="1"/>
  <c r="M61" i="7"/>
  <c r="M68" i="7" s="1"/>
  <c r="V60" i="7"/>
  <c r="U60" i="7"/>
  <c r="T60" i="7"/>
  <c r="S60" i="7"/>
  <c r="R60" i="7"/>
  <c r="Q60" i="7"/>
  <c r="P60" i="7"/>
  <c r="O60" i="7"/>
  <c r="N60" i="7"/>
  <c r="M60" i="7"/>
  <c r="V59" i="7"/>
  <c r="U59" i="7"/>
  <c r="T59" i="7"/>
  <c r="S59" i="7"/>
  <c r="R59" i="7"/>
  <c r="Q59" i="7"/>
  <c r="P59" i="7"/>
  <c r="O59" i="7"/>
  <c r="N59" i="7"/>
  <c r="M59" i="7"/>
  <c r="V58" i="7"/>
  <c r="U58" i="7"/>
  <c r="T58" i="7"/>
  <c r="S58" i="7"/>
  <c r="R58" i="7"/>
  <c r="Q58" i="7"/>
  <c r="P58" i="7"/>
  <c r="O58" i="7"/>
  <c r="N58" i="7"/>
  <c r="M58" i="7"/>
  <c r="V57" i="7"/>
  <c r="U57" i="7"/>
  <c r="T57" i="7"/>
  <c r="S57" i="7"/>
  <c r="R57" i="7"/>
  <c r="Q57" i="7"/>
  <c r="P57" i="7"/>
  <c r="O57" i="7"/>
  <c r="N57" i="7"/>
  <c r="M57" i="7"/>
  <c r="V56" i="7"/>
  <c r="U56" i="7"/>
  <c r="T56" i="7"/>
  <c r="S56" i="7"/>
  <c r="R56" i="7"/>
  <c r="Q56" i="7"/>
  <c r="P56" i="7"/>
  <c r="O56" i="7"/>
  <c r="N56" i="7"/>
  <c r="M56" i="7"/>
  <c r="V55" i="7"/>
  <c r="U55" i="7"/>
  <c r="T55" i="7"/>
  <c r="S55" i="7"/>
  <c r="R55" i="7"/>
  <c r="Q55" i="7"/>
  <c r="P55" i="7"/>
  <c r="O55" i="7"/>
  <c r="N55" i="7"/>
  <c r="M55" i="7"/>
  <c r="V54" i="7"/>
  <c r="U54" i="7"/>
  <c r="T54" i="7"/>
  <c r="S54" i="7"/>
  <c r="R54" i="7"/>
  <c r="Q54" i="7"/>
  <c r="P54" i="7"/>
  <c r="O54" i="7"/>
  <c r="N54" i="7"/>
  <c r="M54" i="7"/>
  <c r="V53" i="7"/>
  <c r="U53" i="7"/>
  <c r="T53" i="7"/>
  <c r="S53" i="7"/>
  <c r="R53" i="7"/>
  <c r="Q53" i="7"/>
  <c r="P53" i="7"/>
  <c r="O53" i="7"/>
  <c r="N53" i="7"/>
  <c r="M53" i="7"/>
  <c r="V52" i="7"/>
  <c r="U52" i="7"/>
  <c r="T52" i="7"/>
  <c r="S52" i="7"/>
  <c r="R52" i="7"/>
  <c r="Q52" i="7"/>
  <c r="P52" i="7"/>
  <c r="O52" i="7"/>
  <c r="N52" i="7"/>
  <c r="M52" i="7"/>
  <c r="V51" i="7"/>
  <c r="U51" i="7"/>
  <c r="T51" i="7"/>
  <c r="S51" i="7"/>
  <c r="R51" i="7"/>
  <c r="Q51" i="7"/>
  <c r="P51" i="7"/>
  <c r="O51" i="7"/>
  <c r="N51" i="7"/>
  <c r="M51" i="7"/>
  <c r="V50" i="7"/>
  <c r="U50" i="7"/>
  <c r="T50" i="7"/>
  <c r="S50" i="7"/>
  <c r="R50" i="7"/>
  <c r="Q50" i="7"/>
  <c r="P50" i="7"/>
  <c r="O50" i="7"/>
  <c r="N50" i="7"/>
  <c r="M50" i="7"/>
  <c r="V49" i="7"/>
  <c r="U49" i="7"/>
  <c r="T49" i="7"/>
  <c r="S49" i="7"/>
  <c r="R49" i="7"/>
  <c r="Q49" i="7"/>
  <c r="P49" i="7"/>
  <c r="O49" i="7"/>
  <c r="N49" i="7"/>
  <c r="M49" i="7"/>
  <c r="V48" i="7"/>
  <c r="U48" i="7"/>
  <c r="T48" i="7"/>
  <c r="S48" i="7"/>
  <c r="R48" i="7"/>
  <c r="Q48" i="7"/>
  <c r="P48" i="7"/>
  <c r="O48" i="7"/>
  <c r="N48" i="7"/>
  <c r="M48" i="7"/>
  <c r="V47" i="7"/>
  <c r="U47" i="7"/>
  <c r="T47" i="7"/>
  <c r="S47" i="7"/>
  <c r="R47" i="7"/>
  <c r="Q47" i="7"/>
  <c r="P47" i="7"/>
  <c r="O47" i="7"/>
  <c r="N47" i="7"/>
  <c r="M47" i="7"/>
  <c r="V46" i="7"/>
  <c r="U46" i="7"/>
  <c r="T46" i="7"/>
  <c r="S46" i="7"/>
  <c r="R46" i="7"/>
  <c r="Q46" i="7"/>
  <c r="P46" i="7"/>
  <c r="O46" i="7"/>
  <c r="N46" i="7"/>
  <c r="M46" i="7"/>
  <c r="V45" i="7"/>
  <c r="U45" i="7"/>
  <c r="T45" i="7"/>
  <c r="S45" i="7"/>
  <c r="R45" i="7"/>
  <c r="Q45" i="7"/>
  <c r="P45" i="7"/>
  <c r="O45" i="7"/>
  <c r="N45" i="7"/>
  <c r="M45" i="7"/>
  <c r="V44" i="7"/>
  <c r="U44" i="7"/>
  <c r="T44" i="7"/>
  <c r="S44" i="7"/>
  <c r="R44" i="7"/>
  <c r="Q44" i="7"/>
  <c r="P44" i="7"/>
  <c r="O44" i="7"/>
  <c r="N44" i="7"/>
  <c r="M44" i="7"/>
  <c r="V43" i="7"/>
  <c r="U43" i="7"/>
  <c r="T43" i="7"/>
  <c r="S43" i="7"/>
  <c r="R43" i="7"/>
  <c r="Q43" i="7"/>
  <c r="P43" i="7"/>
  <c r="O43" i="7"/>
  <c r="N43" i="7"/>
  <c r="M43" i="7"/>
  <c r="V42" i="7"/>
  <c r="U42" i="7"/>
  <c r="T42" i="7"/>
  <c r="S42" i="7"/>
  <c r="R42" i="7"/>
  <c r="Q42" i="7"/>
  <c r="P42" i="7"/>
  <c r="O42" i="7"/>
  <c r="N42" i="7"/>
  <c r="M42" i="7"/>
  <c r="V41" i="7"/>
  <c r="U41" i="7"/>
  <c r="T41" i="7"/>
  <c r="S41" i="7"/>
  <c r="R41" i="7"/>
  <c r="Q41" i="7"/>
  <c r="P41" i="7"/>
  <c r="O41" i="7"/>
  <c r="N41" i="7"/>
  <c r="M41" i="7"/>
  <c r="V40" i="7"/>
  <c r="U40" i="7"/>
  <c r="T40" i="7"/>
  <c r="S40" i="7"/>
  <c r="R40" i="7"/>
  <c r="Q40" i="7"/>
  <c r="P40" i="7"/>
  <c r="O40" i="7"/>
  <c r="N40" i="7"/>
  <c r="M40" i="7"/>
  <c r="V39" i="7"/>
  <c r="U39" i="7"/>
  <c r="T39" i="7"/>
  <c r="S39" i="7"/>
  <c r="R39" i="7"/>
  <c r="Q39" i="7"/>
  <c r="P39" i="7"/>
  <c r="O39" i="7"/>
  <c r="N39" i="7"/>
  <c r="M39" i="7"/>
  <c r="V38" i="7"/>
  <c r="U38" i="7"/>
  <c r="T38" i="7"/>
  <c r="S38" i="7"/>
  <c r="R38" i="7"/>
  <c r="Q38" i="7"/>
  <c r="P38" i="7"/>
  <c r="O38" i="7"/>
  <c r="N38" i="7"/>
  <c r="M38" i="7"/>
  <c r="V37" i="7"/>
  <c r="U37" i="7"/>
  <c r="T37" i="7"/>
  <c r="S37" i="7"/>
  <c r="R37" i="7"/>
  <c r="Q37" i="7"/>
  <c r="P37" i="7"/>
  <c r="O37" i="7"/>
  <c r="N37" i="7"/>
  <c r="M37" i="7"/>
  <c r="V36" i="7"/>
  <c r="U36" i="7"/>
  <c r="T36" i="7"/>
  <c r="S36" i="7"/>
  <c r="R36" i="7"/>
  <c r="Q36" i="7"/>
  <c r="P36" i="7"/>
  <c r="O36" i="7"/>
  <c r="N36" i="7"/>
  <c r="M36" i="7"/>
  <c r="V35" i="7"/>
  <c r="U35" i="7"/>
  <c r="T35" i="7"/>
  <c r="S35" i="7"/>
  <c r="R35" i="7"/>
  <c r="Q35" i="7"/>
  <c r="P35" i="7"/>
  <c r="O35" i="7"/>
  <c r="N35" i="7"/>
  <c r="M35" i="7"/>
  <c r="V34" i="7"/>
  <c r="U34" i="7"/>
  <c r="T34" i="7"/>
  <c r="S34" i="7"/>
  <c r="R34" i="7"/>
  <c r="Q34" i="7"/>
  <c r="P34" i="7"/>
  <c r="O34" i="7"/>
  <c r="N34" i="7"/>
  <c r="M34" i="7"/>
  <c r="V33" i="7"/>
  <c r="U33" i="7"/>
  <c r="T33" i="7"/>
  <c r="S33" i="7"/>
  <c r="R33" i="7"/>
  <c r="Q33" i="7"/>
  <c r="P33" i="7"/>
  <c r="O33" i="7"/>
  <c r="N33" i="7"/>
  <c r="M33" i="7"/>
  <c r="V32" i="7"/>
  <c r="U32" i="7"/>
  <c r="T32" i="7"/>
  <c r="S32" i="7"/>
  <c r="R32" i="7"/>
  <c r="Q32" i="7"/>
  <c r="P32" i="7"/>
  <c r="O32" i="7"/>
  <c r="N32" i="7"/>
  <c r="M32" i="7"/>
  <c r="V31" i="7"/>
  <c r="U31" i="7"/>
  <c r="T31" i="7"/>
  <c r="S31" i="7"/>
  <c r="R31" i="7"/>
  <c r="Q31" i="7"/>
  <c r="P31" i="7"/>
  <c r="O31" i="7"/>
  <c r="N31" i="7"/>
  <c r="M31" i="7"/>
  <c r="V30" i="7"/>
  <c r="U30" i="7"/>
  <c r="T30" i="7"/>
  <c r="S30" i="7"/>
  <c r="R30" i="7"/>
  <c r="Q30" i="7"/>
  <c r="P30" i="7"/>
  <c r="O30" i="7"/>
  <c r="N30" i="7"/>
  <c r="M30" i="7"/>
  <c r="V29" i="7"/>
  <c r="U29" i="7"/>
  <c r="T29" i="7"/>
  <c r="S29" i="7"/>
  <c r="R29" i="7"/>
  <c r="Q29" i="7"/>
  <c r="P29" i="7"/>
  <c r="O29" i="7"/>
  <c r="N29" i="7"/>
  <c r="M29" i="7"/>
  <c r="V28" i="7"/>
  <c r="U28" i="7"/>
  <c r="T28" i="7"/>
  <c r="S28" i="7"/>
  <c r="R28" i="7"/>
  <c r="Q28" i="7"/>
  <c r="P28" i="7"/>
  <c r="O28" i="7"/>
  <c r="N28" i="7"/>
  <c r="M28" i="7"/>
  <c r="V27" i="7"/>
  <c r="U27" i="7"/>
  <c r="T27" i="7"/>
  <c r="S27" i="7"/>
  <c r="R27" i="7"/>
  <c r="Q27" i="7"/>
  <c r="P27" i="7"/>
  <c r="O27" i="7"/>
  <c r="N27" i="7"/>
  <c r="M27" i="7"/>
  <c r="V26" i="7"/>
  <c r="U26" i="7"/>
  <c r="T26" i="7"/>
  <c r="S26" i="7"/>
  <c r="R26" i="7"/>
  <c r="Q26" i="7"/>
  <c r="P26" i="7"/>
  <c r="O26" i="7"/>
  <c r="N26" i="7"/>
  <c r="M26" i="7"/>
  <c r="V25" i="7"/>
  <c r="U25" i="7"/>
  <c r="T25" i="7"/>
  <c r="S25" i="7"/>
  <c r="R25" i="7"/>
  <c r="Q25" i="7"/>
  <c r="P25" i="7"/>
  <c r="O25" i="7"/>
  <c r="N25" i="7"/>
  <c r="M25" i="7"/>
  <c r="V24" i="7"/>
  <c r="U24" i="7"/>
  <c r="T24" i="7"/>
  <c r="S24" i="7"/>
  <c r="R24" i="7"/>
  <c r="Q24" i="7"/>
  <c r="P24" i="7"/>
  <c r="O24" i="7"/>
  <c r="N24" i="7"/>
  <c r="M24" i="7"/>
  <c r="V23" i="7"/>
  <c r="U23" i="7"/>
  <c r="T23" i="7"/>
  <c r="S23" i="7"/>
  <c r="R23" i="7"/>
  <c r="Q23" i="7"/>
  <c r="P23" i="7"/>
  <c r="O23" i="7"/>
  <c r="N23" i="7"/>
  <c r="M23" i="7"/>
  <c r="V22" i="7"/>
  <c r="U22" i="7"/>
  <c r="T22" i="7"/>
  <c r="S22" i="7"/>
  <c r="R22" i="7"/>
  <c r="Q22" i="7"/>
  <c r="P22" i="7"/>
  <c r="O22" i="7"/>
  <c r="N22" i="7"/>
  <c r="M22" i="7"/>
  <c r="V21" i="7"/>
  <c r="U21" i="7"/>
  <c r="T21" i="7"/>
  <c r="S21" i="7"/>
  <c r="R21" i="7"/>
  <c r="Q21" i="7"/>
  <c r="P21" i="7"/>
  <c r="O21" i="7"/>
  <c r="N21" i="7"/>
  <c r="M21" i="7"/>
  <c r="V20" i="7"/>
  <c r="U20" i="7"/>
  <c r="T20" i="7"/>
  <c r="S20" i="7"/>
  <c r="R20" i="7"/>
  <c r="Q20" i="7"/>
  <c r="P20" i="7"/>
  <c r="O20" i="7"/>
  <c r="N20" i="7"/>
  <c r="M20" i="7"/>
  <c r="V19" i="7"/>
  <c r="U19" i="7"/>
  <c r="T19" i="7"/>
  <c r="S19" i="7"/>
  <c r="R19" i="7"/>
  <c r="Q19" i="7"/>
  <c r="P19" i="7"/>
  <c r="O19" i="7"/>
  <c r="N19" i="7"/>
  <c r="M19" i="7"/>
  <c r="V18" i="7"/>
  <c r="U18" i="7"/>
  <c r="T18" i="7"/>
  <c r="S18" i="7"/>
  <c r="R18" i="7"/>
  <c r="Q18" i="7"/>
  <c r="P18" i="7"/>
  <c r="O18" i="7"/>
  <c r="N18" i="7"/>
  <c r="M18" i="7"/>
  <c r="V17" i="7"/>
  <c r="U17" i="7"/>
  <c r="T17" i="7"/>
  <c r="S17" i="7"/>
  <c r="R17" i="7"/>
  <c r="Q17" i="7"/>
  <c r="P17" i="7"/>
  <c r="O17" i="7"/>
  <c r="N17" i="7"/>
  <c r="M17" i="7"/>
  <c r="V16" i="7"/>
  <c r="U16" i="7"/>
  <c r="T16" i="7"/>
  <c r="S16" i="7"/>
  <c r="R16" i="7"/>
  <c r="Q16" i="7"/>
  <c r="P16" i="7"/>
  <c r="O16" i="7"/>
  <c r="N16" i="7"/>
  <c r="M16" i="7"/>
  <c r="V15" i="7"/>
  <c r="U15" i="7"/>
  <c r="T15" i="7"/>
  <c r="S15" i="7"/>
  <c r="R15" i="7"/>
  <c r="Q15" i="7"/>
  <c r="P15" i="7"/>
  <c r="O15" i="7"/>
  <c r="N15" i="7"/>
  <c r="M15" i="7"/>
  <c r="V14" i="7"/>
  <c r="U14" i="7"/>
  <c r="T14" i="7"/>
  <c r="S14" i="7"/>
  <c r="R14" i="7"/>
  <c r="Q14" i="7"/>
  <c r="P14" i="7"/>
  <c r="O14" i="7"/>
  <c r="N14" i="7"/>
  <c r="M14" i="7"/>
  <c r="V13" i="7"/>
  <c r="U13" i="7"/>
  <c r="T13" i="7"/>
  <c r="S13" i="7"/>
  <c r="R13" i="7"/>
  <c r="Q13" i="7"/>
  <c r="P13" i="7"/>
  <c r="O13" i="7"/>
  <c r="N13" i="7"/>
  <c r="M13" i="7"/>
  <c r="V12" i="7"/>
  <c r="U12" i="7"/>
  <c r="T12" i="7"/>
  <c r="S12" i="7"/>
  <c r="R12" i="7"/>
  <c r="Q12" i="7"/>
  <c r="P12" i="7"/>
  <c r="O12" i="7"/>
  <c r="N12" i="7"/>
  <c r="M12" i="7"/>
  <c r="V11" i="7"/>
  <c r="U11" i="7"/>
  <c r="T11" i="7"/>
  <c r="S11" i="7"/>
  <c r="R11" i="7"/>
  <c r="Q11" i="7"/>
  <c r="Q67" i="7" s="1"/>
  <c r="P11" i="7"/>
  <c r="P67" i="7" s="1"/>
  <c r="O11" i="7"/>
  <c r="N11" i="7"/>
  <c r="M11" i="7"/>
  <c r="V10" i="7"/>
  <c r="U10" i="7"/>
  <c r="T10" i="7"/>
  <c r="S10" i="7"/>
  <c r="R10" i="7"/>
  <c r="Q10" i="7"/>
  <c r="P10" i="7"/>
  <c r="O10" i="7"/>
  <c r="N10" i="7"/>
  <c r="M10" i="7"/>
  <c r="V9" i="7"/>
  <c r="U9" i="7"/>
  <c r="T9" i="7"/>
  <c r="S9" i="7"/>
  <c r="R9" i="7"/>
  <c r="Q9" i="7"/>
  <c r="P9" i="7"/>
  <c r="O9" i="7"/>
  <c r="N9" i="7"/>
  <c r="M9" i="7"/>
  <c r="V8" i="7"/>
  <c r="U8" i="7"/>
  <c r="T8" i="7"/>
  <c r="S8" i="7"/>
  <c r="R8" i="7"/>
  <c r="Q8" i="7"/>
  <c r="P8" i="7"/>
  <c r="O8" i="7"/>
  <c r="N8" i="7"/>
  <c r="M8" i="7"/>
  <c r="V7" i="7"/>
  <c r="U7" i="7"/>
  <c r="T7" i="7"/>
  <c r="S7" i="7"/>
  <c r="R7" i="7"/>
  <c r="Q7" i="7"/>
  <c r="P7" i="7"/>
  <c r="O7" i="7"/>
  <c r="N7" i="7"/>
  <c r="M7" i="7"/>
  <c r="V6" i="7"/>
  <c r="U6" i="7"/>
  <c r="T6" i="7"/>
  <c r="S6" i="7"/>
  <c r="R6" i="7"/>
  <c r="Q6" i="7"/>
  <c r="P6" i="7"/>
  <c r="O6" i="7"/>
  <c r="N6" i="7"/>
  <c r="M6" i="7"/>
  <c r="K61" i="7"/>
  <c r="K68" i="7" s="1"/>
  <c r="J61" i="7"/>
  <c r="J68" i="7" s="1"/>
  <c r="I61" i="7"/>
  <c r="I68" i="7" s="1"/>
  <c r="H61" i="7"/>
  <c r="H68" i="7" s="1"/>
  <c r="G61" i="7"/>
  <c r="G68" i="7" s="1"/>
  <c r="F61" i="7"/>
  <c r="F68" i="7" s="1"/>
  <c r="E61" i="7"/>
  <c r="E68" i="7" s="1"/>
  <c r="D61" i="7"/>
  <c r="D68" i="7" s="1"/>
  <c r="C61" i="7"/>
  <c r="C68" i="7" s="1"/>
  <c r="K60" i="7"/>
  <c r="J60" i="7"/>
  <c r="I60" i="7"/>
  <c r="H60" i="7"/>
  <c r="G60" i="7"/>
  <c r="F60" i="7"/>
  <c r="E60" i="7"/>
  <c r="D60" i="7"/>
  <c r="C60" i="7"/>
  <c r="K59" i="7"/>
  <c r="J59" i="7"/>
  <c r="I59" i="7"/>
  <c r="H59" i="7"/>
  <c r="G59" i="7"/>
  <c r="F59" i="7"/>
  <c r="E59" i="7"/>
  <c r="D59" i="7"/>
  <c r="C59" i="7"/>
  <c r="K58" i="7"/>
  <c r="J58" i="7"/>
  <c r="I58" i="7"/>
  <c r="H58" i="7"/>
  <c r="G58" i="7"/>
  <c r="F58" i="7"/>
  <c r="E58" i="7"/>
  <c r="D58" i="7"/>
  <c r="C58" i="7"/>
  <c r="K57" i="7"/>
  <c r="J57" i="7"/>
  <c r="I57" i="7"/>
  <c r="H57" i="7"/>
  <c r="G57" i="7"/>
  <c r="F57" i="7"/>
  <c r="E57" i="7"/>
  <c r="D57" i="7"/>
  <c r="C57" i="7"/>
  <c r="K56" i="7"/>
  <c r="J56" i="7"/>
  <c r="I56" i="7"/>
  <c r="H56" i="7"/>
  <c r="G56" i="7"/>
  <c r="F56" i="7"/>
  <c r="E56" i="7"/>
  <c r="D56" i="7"/>
  <c r="C56" i="7"/>
  <c r="K55" i="7"/>
  <c r="J55" i="7"/>
  <c r="I55" i="7"/>
  <c r="H55" i="7"/>
  <c r="G55" i="7"/>
  <c r="F55" i="7"/>
  <c r="E55" i="7"/>
  <c r="D55" i="7"/>
  <c r="C55" i="7"/>
  <c r="K54" i="7"/>
  <c r="J54" i="7"/>
  <c r="I54" i="7"/>
  <c r="H54" i="7"/>
  <c r="G54" i="7"/>
  <c r="F54" i="7"/>
  <c r="E54" i="7"/>
  <c r="D54" i="7"/>
  <c r="C54" i="7"/>
  <c r="K53" i="7"/>
  <c r="J53" i="7"/>
  <c r="I53" i="7"/>
  <c r="H53" i="7"/>
  <c r="G53" i="7"/>
  <c r="F53" i="7"/>
  <c r="E53" i="7"/>
  <c r="D53" i="7"/>
  <c r="C53" i="7"/>
  <c r="K52" i="7"/>
  <c r="J52" i="7"/>
  <c r="I52" i="7"/>
  <c r="H52" i="7"/>
  <c r="G52" i="7"/>
  <c r="F52" i="7"/>
  <c r="E52" i="7"/>
  <c r="D52" i="7"/>
  <c r="C52" i="7"/>
  <c r="K51" i="7"/>
  <c r="J51" i="7"/>
  <c r="I51" i="7"/>
  <c r="H51" i="7"/>
  <c r="G51" i="7"/>
  <c r="F51" i="7"/>
  <c r="E51" i="7"/>
  <c r="D51" i="7"/>
  <c r="C51" i="7"/>
  <c r="K50" i="7"/>
  <c r="J50" i="7"/>
  <c r="I50" i="7"/>
  <c r="H50" i="7"/>
  <c r="G50" i="7"/>
  <c r="F50" i="7"/>
  <c r="E50" i="7"/>
  <c r="D50" i="7"/>
  <c r="C50" i="7"/>
  <c r="K49" i="7"/>
  <c r="J49" i="7"/>
  <c r="I49" i="7"/>
  <c r="H49" i="7"/>
  <c r="G49" i="7"/>
  <c r="F49" i="7"/>
  <c r="E49" i="7"/>
  <c r="D49" i="7"/>
  <c r="C49" i="7"/>
  <c r="K48" i="7"/>
  <c r="J48" i="7"/>
  <c r="I48" i="7"/>
  <c r="H48" i="7"/>
  <c r="G48" i="7"/>
  <c r="F48" i="7"/>
  <c r="E48" i="7"/>
  <c r="D48" i="7"/>
  <c r="C48" i="7"/>
  <c r="K47" i="7"/>
  <c r="J47" i="7"/>
  <c r="I47" i="7"/>
  <c r="H47" i="7"/>
  <c r="G47" i="7"/>
  <c r="F47" i="7"/>
  <c r="E47" i="7"/>
  <c r="D47" i="7"/>
  <c r="C47" i="7"/>
  <c r="K46" i="7"/>
  <c r="J46" i="7"/>
  <c r="I46" i="7"/>
  <c r="H46" i="7"/>
  <c r="G46" i="7"/>
  <c r="F46" i="7"/>
  <c r="E46" i="7"/>
  <c r="D46" i="7"/>
  <c r="C46" i="7"/>
  <c r="K45" i="7"/>
  <c r="J45" i="7"/>
  <c r="I45" i="7"/>
  <c r="H45" i="7"/>
  <c r="G45" i="7"/>
  <c r="F45" i="7"/>
  <c r="E45" i="7"/>
  <c r="D45" i="7"/>
  <c r="C45" i="7"/>
  <c r="K44" i="7"/>
  <c r="J44" i="7"/>
  <c r="I44" i="7"/>
  <c r="H44" i="7"/>
  <c r="G44" i="7"/>
  <c r="F44" i="7"/>
  <c r="E44" i="7"/>
  <c r="D44" i="7"/>
  <c r="C44" i="7"/>
  <c r="K43" i="7"/>
  <c r="J43" i="7"/>
  <c r="I43" i="7"/>
  <c r="H43" i="7"/>
  <c r="G43" i="7"/>
  <c r="F43" i="7"/>
  <c r="E43" i="7"/>
  <c r="D43" i="7"/>
  <c r="C43" i="7"/>
  <c r="K42" i="7"/>
  <c r="J42" i="7"/>
  <c r="I42" i="7"/>
  <c r="H42" i="7"/>
  <c r="G42" i="7"/>
  <c r="F42" i="7"/>
  <c r="E42" i="7"/>
  <c r="D42" i="7"/>
  <c r="C42" i="7"/>
  <c r="K41" i="7"/>
  <c r="J41" i="7"/>
  <c r="I41" i="7"/>
  <c r="H41" i="7"/>
  <c r="G41" i="7"/>
  <c r="F41" i="7"/>
  <c r="E41" i="7"/>
  <c r="D41" i="7"/>
  <c r="C41" i="7"/>
  <c r="K40" i="7"/>
  <c r="J40" i="7"/>
  <c r="I40" i="7"/>
  <c r="H40" i="7"/>
  <c r="G40" i="7"/>
  <c r="F40" i="7"/>
  <c r="E40" i="7"/>
  <c r="D40" i="7"/>
  <c r="C40" i="7"/>
  <c r="K39" i="7"/>
  <c r="J39" i="7"/>
  <c r="I39" i="7"/>
  <c r="H39" i="7"/>
  <c r="G39" i="7"/>
  <c r="F39" i="7"/>
  <c r="E39" i="7"/>
  <c r="D39" i="7"/>
  <c r="C39" i="7"/>
  <c r="K38" i="7"/>
  <c r="J38" i="7"/>
  <c r="I38" i="7"/>
  <c r="H38" i="7"/>
  <c r="G38" i="7"/>
  <c r="F38" i="7"/>
  <c r="E38" i="7"/>
  <c r="D38" i="7"/>
  <c r="C38" i="7"/>
  <c r="K37" i="7"/>
  <c r="J37" i="7"/>
  <c r="I37" i="7"/>
  <c r="H37" i="7"/>
  <c r="G37" i="7"/>
  <c r="F37" i="7"/>
  <c r="E37" i="7"/>
  <c r="D37" i="7"/>
  <c r="C37" i="7"/>
  <c r="K36" i="7"/>
  <c r="J36" i="7"/>
  <c r="I36" i="7"/>
  <c r="H36" i="7"/>
  <c r="G36" i="7"/>
  <c r="F36" i="7"/>
  <c r="E36" i="7"/>
  <c r="D36" i="7"/>
  <c r="C36" i="7"/>
  <c r="K35" i="7"/>
  <c r="J35" i="7"/>
  <c r="I35" i="7"/>
  <c r="H35" i="7"/>
  <c r="G35" i="7"/>
  <c r="F35" i="7"/>
  <c r="E35" i="7"/>
  <c r="D35" i="7"/>
  <c r="C35" i="7"/>
  <c r="K34" i="7"/>
  <c r="J34" i="7"/>
  <c r="I34" i="7"/>
  <c r="H34" i="7"/>
  <c r="G34" i="7"/>
  <c r="F34" i="7"/>
  <c r="E34" i="7"/>
  <c r="D34" i="7"/>
  <c r="C34" i="7"/>
  <c r="K33" i="7"/>
  <c r="J33" i="7"/>
  <c r="I33" i="7"/>
  <c r="H33" i="7"/>
  <c r="G33" i="7"/>
  <c r="F33" i="7"/>
  <c r="E33" i="7"/>
  <c r="D33" i="7"/>
  <c r="C33" i="7"/>
  <c r="K32" i="7"/>
  <c r="J32" i="7"/>
  <c r="I32" i="7"/>
  <c r="H32" i="7"/>
  <c r="G32" i="7"/>
  <c r="F32" i="7"/>
  <c r="E32" i="7"/>
  <c r="D32" i="7"/>
  <c r="C32" i="7"/>
  <c r="K31" i="7"/>
  <c r="J31" i="7"/>
  <c r="I31" i="7"/>
  <c r="H31" i="7"/>
  <c r="G31" i="7"/>
  <c r="F31" i="7"/>
  <c r="E31" i="7"/>
  <c r="D31" i="7"/>
  <c r="C31" i="7"/>
  <c r="K30" i="7"/>
  <c r="J30" i="7"/>
  <c r="I30" i="7"/>
  <c r="H30" i="7"/>
  <c r="G30" i="7"/>
  <c r="F30" i="7"/>
  <c r="E30" i="7"/>
  <c r="D30" i="7"/>
  <c r="C30" i="7"/>
  <c r="K29" i="7"/>
  <c r="J29" i="7"/>
  <c r="I29" i="7"/>
  <c r="H29" i="7"/>
  <c r="G29" i="7"/>
  <c r="F29" i="7"/>
  <c r="E29" i="7"/>
  <c r="D29" i="7"/>
  <c r="C29" i="7"/>
  <c r="K28" i="7"/>
  <c r="J28" i="7"/>
  <c r="I28" i="7"/>
  <c r="H28" i="7"/>
  <c r="G28" i="7"/>
  <c r="F28" i="7"/>
  <c r="E28" i="7"/>
  <c r="D28" i="7"/>
  <c r="C28" i="7"/>
  <c r="K27" i="7"/>
  <c r="J27" i="7"/>
  <c r="I27" i="7"/>
  <c r="H27" i="7"/>
  <c r="G27" i="7"/>
  <c r="F27" i="7"/>
  <c r="E27" i="7"/>
  <c r="D27" i="7"/>
  <c r="C27" i="7"/>
  <c r="K26" i="7"/>
  <c r="J26" i="7"/>
  <c r="I26" i="7"/>
  <c r="H26" i="7"/>
  <c r="G26" i="7"/>
  <c r="F26" i="7"/>
  <c r="E26" i="7"/>
  <c r="D26" i="7"/>
  <c r="C26" i="7"/>
  <c r="K25" i="7"/>
  <c r="J25" i="7"/>
  <c r="I25" i="7"/>
  <c r="H25" i="7"/>
  <c r="G25" i="7"/>
  <c r="F25" i="7"/>
  <c r="E25" i="7"/>
  <c r="D25" i="7"/>
  <c r="C25" i="7"/>
  <c r="K24" i="7"/>
  <c r="J24" i="7"/>
  <c r="I24" i="7"/>
  <c r="H24" i="7"/>
  <c r="G24" i="7"/>
  <c r="F24" i="7"/>
  <c r="E24" i="7"/>
  <c r="D24" i="7"/>
  <c r="C24" i="7"/>
  <c r="K23" i="7"/>
  <c r="J23" i="7"/>
  <c r="I23" i="7"/>
  <c r="H23" i="7"/>
  <c r="G23" i="7"/>
  <c r="F23" i="7"/>
  <c r="E23" i="7"/>
  <c r="D23" i="7"/>
  <c r="C23" i="7"/>
  <c r="K22" i="7"/>
  <c r="J22" i="7"/>
  <c r="I22" i="7"/>
  <c r="H22" i="7"/>
  <c r="G22" i="7"/>
  <c r="F22" i="7"/>
  <c r="E22" i="7"/>
  <c r="D22" i="7"/>
  <c r="C22" i="7"/>
  <c r="K21" i="7"/>
  <c r="J21" i="7"/>
  <c r="I21" i="7"/>
  <c r="H21" i="7"/>
  <c r="G21" i="7"/>
  <c r="F21" i="7"/>
  <c r="E21" i="7"/>
  <c r="D21" i="7"/>
  <c r="C21" i="7"/>
  <c r="K20" i="7"/>
  <c r="J20" i="7"/>
  <c r="I20" i="7"/>
  <c r="H20" i="7"/>
  <c r="G20" i="7"/>
  <c r="F20" i="7"/>
  <c r="E20" i="7"/>
  <c r="D20" i="7"/>
  <c r="C20" i="7"/>
  <c r="K19" i="7"/>
  <c r="J19" i="7"/>
  <c r="I19" i="7"/>
  <c r="H19" i="7"/>
  <c r="G19" i="7"/>
  <c r="F19" i="7"/>
  <c r="E19" i="7"/>
  <c r="D19" i="7"/>
  <c r="C19" i="7"/>
  <c r="K18" i="7"/>
  <c r="J18" i="7"/>
  <c r="I18" i="7"/>
  <c r="H18" i="7"/>
  <c r="G18" i="7"/>
  <c r="F18" i="7"/>
  <c r="E18" i="7"/>
  <c r="D18" i="7"/>
  <c r="C18" i="7"/>
  <c r="K17" i="7"/>
  <c r="J17" i="7"/>
  <c r="I17" i="7"/>
  <c r="H17" i="7"/>
  <c r="G17" i="7"/>
  <c r="F17" i="7"/>
  <c r="E17" i="7"/>
  <c r="D17" i="7"/>
  <c r="C17" i="7"/>
  <c r="K16" i="7"/>
  <c r="J16" i="7"/>
  <c r="I16" i="7"/>
  <c r="H16" i="7"/>
  <c r="G16" i="7"/>
  <c r="F16" i="7"/>
  <c r="E16" i="7"/>
  <c r="D16" i="7"/>
  <c r="C16" i="7"/>
  <c r="K15" i="7"/>
  <c r="J15" i="7"/>
  <c r="I15" i="7"/>
  <c r="H15" i="7"/>
  <c r="G15" i="7"/>
  <c r="F15" i="7"/>
  <c r="E15" i="7"/>
  <c r="D15" i="7"/>
  <c r="C15" i="7"/>
  <c r="K14" i="7"/>
  <c r="J14" i="7"/>
  <c r="I14" i="7"/>
  <c r="H14" i="7"/>
  <c r="G14" i="7"/>
  <c r="F14" i="7"/>
  <c r="E14" i="7"/>
  <c r="D14" i="7"/>
  <c r="C14" i="7"/>
  <c r="K13" i="7"/>
  <c r="J13" i="7"/>
  <c r="I13" i="7"/>
  <c r="H13" i="7"/>
  <c r="G13" i="7"/>
  <c r="F13" i="7"/>
  <c r="E13" i="7"/>
  <c r="D13" i="7"/>
  <c r="C13" i="7"/>
  <c r="K12" i="7"/>
  <c r="J12" i="7"/>
  <c r="I12" i="7"/>
  <c r="H12" i="7"/>
  <c r="G12" i="7"/>
  <c r="F12" i="7"/>
  <c r="E12" i="7"/>
  <c r="D12" i="7"/>
  <c r="C12" i="7"/>
  <c r="K11" i="7"/>
  <c r="K67" i="7" s="1"/>
  <c r="J11" i="7"/>
  <c r="I11" i="7"/>
  <c r="H11" i="7"/>
  <c r="G11" i="7"/>
  <c r="F11" i="7"/>
  <c r="E11" i="7"/>
  <c r="D11" i="7"/>
  <c r="C11" i="7"/>
  <c r="K10" i="7"/>
  <c r="J10" i="7"/>
  <c r="I10" i="7"/>
  <c r="H10" i="7"/>
  <c r="G10" i="7"/>
  <c r="F10" i="7"/>
  <c r="E10" i="7"/>
  <c r="D10" i="7"/>
  <c r="C10" i="7"/>
  <c r="K9" i="7"/>
  <c r="J9" i="7"/>
  <c r="I9" i="7"/>
  <c r="H9" i="7"/>
  <c r="G9" i="7"/>
  <c r="F9" i="7"/>
  <c r="E9" i="7"/>
  <c r="D9" i="7"/>
  <c r="C9" i="7"/>
  <c r="K8" i="7"/>
  <c r="J8" i="7"/>
  <c r="I8" i="7"/>
  <c r="H8" i="7"/>
  <c r="G8" i="7"/>
  <c r="F8" i="7"/>
  <c r="E8" i="7"/>
  <c r="D8" i="7"/>
  <c r="C8" i="7"/>
  <c r="K7" i="7"/>
  <c r="J7" i="7"/>
  <c r="I7" i="7"/>
  <c r="H7" i="7"/>
  <c r="G7" i="7"/>
  <c r="F7" i="7"/>
  <c r="E7" i="7"/>
  <c r="D7" i="7"/>
  <c r="C7" i="7"/>
  <c r="K6" i="7"/>
  <c r="J6" i="7"/>
  <c r="I6" i="7"/>
  <c r="H6" i="7"/>
  <c r="G6" i="7"/>
  <c r="F6" i="7"/>
  <c r="E6" i="7"/>
  <c r="D6" i="7"/>
  <c r="C6" i="7"/>
  <c r="B61" i="7"/>
  <c r="B68" i="7" s="1"/>
  <c r="B60" i="7"/>
  <c r="B59" i="7"/>
  <c r="B58" i="7"/>
  <c r="B57" i="7"/>
  <c r="B56" i="7"/>
  <c r="B55" i="7"/>
  <c r="B54" i="7"/>
  <c r="B53" i="7"/>
  <c r="B52" i="7"/>
  <c r="B51" i="7"/>
  <c r="B50" i="7"/>
  <c r="B49" i="7"/>
  <c r="B48" i="7"/>
  <c r="B47" i="7"/>
  <c r="B46" i="7"/>
  <c r="B45" i="7"/>
  <c r="B44" i="7"/>
  <c r="B43" i="7"/>
  <c r="B42" i="7"/>
  <c r="B41" i="7"/>
  <c r="B40" i="7"/>
  <c r="B39" i="7"/>
  <c r="B38" i="7"/>
  <c r="B37" i="7"/>
  <c r="B36" i="7"/>
  <c r="B35" i="7"/>
  <c r="B34" i="7"/>
  <c r="B33" i="7"/>
  <c r="B32" i="7"/>
  <c r="B31" i="7"/>
  <c r="B30" i="7"/>
  <c r="B29" i="7"/>
  <c r="B28" i="7"/>
  <c r="B27" i="7"/>
  <c r="B26" i="7"/>
  <c r="B25" i="7"/>
  <c r="B24" i="7"/>
  <c r="B23" i="7"/>
  <c r="B22" i="7"/>
  <c r="B21" i="7"/>
  <c r="B20" i="7"/>
  <c r="B19" i="7"/>
  <c r="B18" i="7"/>
  <c r="B17" i="7"/>
  <c r="B16" i="7"/>
  <c r="B15" i="7"/>
  <c r="B14" i="7"/>
  <c r="B13" i="7"/>
  <c r="B12" i="7"/>
  <c r="B11" i="7"/>
  <c r="B10" i="7"/>
  <c r="B9" i="7"/>
  <c r="B8" i="7"/>
  <c r="B7" i="7"/>
  <c r="B6" i="7"/>
  <c r="S66" i="7" l="1"/>
  <c r="AV67" i="7"/>
  <c r="AW67" i="7"/>
  <c r="AU67" i="7"/>
  <c r="H66" i="7"/>
  <c r="AT67" i="7"/>
  <c r="R66" i="7"/>
  <c r="AC66" i="7"/>
  <c r="AA67" i="7"/>
  <c r="AU66" i="7"/>
  <c r="AU69" i="7" s="1"/>
  <c r="T67" i="7"/>
  <c r="BA67" i="7"/>
  <c r="AT66" i="7"/>
  <c r="AT69" i="7" s="1"/>
  <c r="AD66" i="7"/>
  <c r="AD69" i="7" s="1"/>
  <c r="AB67" i="7"/>
  <c r="AE67" i="7"/>
  <c r="AI67" i="7"/>
  <c r="BA69" i="7"/>
  <c r="B67" i="7"/>
  <c r="C67" i="7"/>
  <c r="AN66" i="7"/>
  <c r="AO66" i="7"/>
  <c r="AO69" i="7" s="1"/>
  <c r="F67" i="7"/>
  <c r="G67" i="7"/>
  <c r="AP67" i="7"/>
  <c r="AQ67" i="7"/>
  <c r="AL67" i="7"/>
  <c r="D67" i="7"/>
  <c r="AM67" i="7"/>
  <c r="C66" i="7"/>
  <c r="M66" i="7"/>
  <c r="U66" i="7"/>
  <c r="S67" i="7"/>
  <c r="S69" i="7" s="1"/>
  <c r="X66" i="7"/>
  <c r="AF66" i="7"/>
  <c r="AF69" i="7" s="1"/>
  <c r="AD67" i="7"/>
  <c r="AI66" i="7"/>
  <c r="AQ66" i="7"/>
  <c r="AO67" i="7"/>
  <c r="AV66" i="7"/>
  <c r="AV69" i="7" s="1"/>
  <c r="B66" i="7"/>
  <c r="N66" i="7"/>
  <c r="V66" i="7"/>
  <c r="V69" i="7" s="1"/>
  <c r="Y66" i="7"/>
  <c r="Y69" i="7" s="1"/>
  <c r="AG66" i="7"/>
  <c r="AJ66" i="7"/>
  <c r="AJ69" i="7" s="1"/>
  <c r="AR66" i="7"/>
  <c r="AW66" i="7"/>
  <c r="AW69" i="7" s="1"/>
  <c r="K66" i="7"/>
  <c r="K69" i="7" s="1"/>
  <c r="D66" i="7"/>
  <c r="E66" i="7"/>
  <c r="O66" i="7"/>
  <c r="M67" i="7"/>
  <c r="U67" i="7"/>
  <c r="Z66" i="7"/>
  <c r="X67" i="7"/>
  <c r="AF67" i="7"/>
  <c r="AK66" i="7"/>
  <c r="AX66" i="7"/>
  <c r="AX69" i="7" s="1"/>
  <c r="F66" i="7"/>
  <c r="I67" i="7"/>
  <c r="P66" i="7"/>
  <c r="P69" i="7" s="1"/>
  <c r="N67" i="7"/>
  <c r="V67" i="7"/>
  <c r="AA66" i="7"/>
  <c r="AA69" i="7" s="1"/>
  <c r="Y67" i="7"/>
  <c r="AG67" i="7"/>
  <c r="AL66" i="7"/>
  <c r="AJ67" i="7"/>
  <c r="AR67" i="7"/>
  <c r="AY66" i="7"/>
  <c r="AY69" i="7" s="1"/>
  <c r="AC69" i="7"/>
  <c r="H67" i="7"/>
  <c r="G66" i="7"/>
  <c r="J67" i="7"/>
  <c r="Q66" i="7"/>
  <c r="Q69" i="7" s="1"/>
  <c r="O67" i="7"/>
  <c r="AB66" i="7"/>
  <c r="Z67" i="7"/>
  <c r="AM66" i="7"/>
  <c r="AK67" i="7"/>
  <c r="AZ66" i="7"/>
  <c r="AZ69" i="7" s="1"/>
  <c r="I66" i="7"/>
  <c r="I69" i="7" s="1"/>
  <c r="J66" i="7"/>
  <c r="E67" i="7"/>
  <c r="T66" i="7"/>
  <c r="T69" i="7" s="1"/>
  <c r="R67" i="7"/>
  <c r="R69" i="7" s="1"/>
  <c r="AE66" i="7"/>
  <c r="AE69" i="7" s="1"/>
  <c r="AC67" i="7"/>
  <c r="AP66" i="7"/>
  <c r="AN67" i="7"/>
  <c r="C69" i="7" l="1"/>
  <c r="G69" i="7"/>
  <c r="H69" i="7"/>
  <c r="AN69" i="7"/>
  <c r="AL69" i="7"/>
  <c r="B69" i="7"/>
  <c r="AM69" i="7"/>
  <c r="O69" i="7"/>
  <c r="D69" i="7"/>
  <c r="AP69" i="7"/>
  <c r="J69" i="7"/>
  <c r="AQ69" i="7"/>
  <c r="AI69" i="7"/>
  <c r="F69" i="7"/>
  <c r="AK69" i="7"/>
  <c r="AB69" i="7"/>
  <c r="N69" i="7"/>
  <c r="X69" i="7"/>
  <c r="U69" i="7"/>
  <c r="Z69" i="7"/>
  <c r="AR69" i="7"/>
  <c r="M69" i="7"/>
  <c r="E69" i="7"/>
  <c r="AG69" i="7"/>
</calcChain>
</file>

<file path=xl/sharedStrings.xml><?xml version="1.0" encoding="utf-8"?>
<sst xmlns="http://schemas.openxmlformats.org/spreadsheetml/2006/main" count="516" uniqueCount="227">
  <si>
    <t>都道府県</t>
    <rPh sb="0" eb="4">
      <t>トドウフケン</t>
    </rPh>
    <phoneticPr fontId="4"/>
  </si>
  <si>
    <t>調査面積(ha)</t>
    <rPh sb="0" eb="2">
      <t>チョウサ</t>
    </rPh>
    <phoneticPr fontId="4"/>
  </si>
  <si>
    <t>オオハクチョウ</t>
  </si>
  <si>
    <t>コハクチョウ</t>
  </si>
  <si>
    <t>コブハクチョウ</t>
  </si>
  <si>
    <t>コクガン</t>
  </si>
  <si>
    <t>ハイイロガン</t>
  </si>
  <si>
    <t>マガン</t>
  </si>
  <si>
    <t>カリガネ</t>
  </si>
  <si>
    <t>ヒシクイ</t>
  </si>
  <si>
    <t>ハクガン</t>
  </si>
  <si>
    <t>サカツラガン</t>
  </si>
  <si>
    <t>オシドリ</t>
  </si>
  <si>
    <t>マガモ</t>
  </si>
  <si>
    <t>カルガモ</t>
  </si>
  <si>
    <t>コガモ</t>
  </si>
  <si>
    <t>ヨシガモ</t>
  </si>
  <si>
    <t>オカヨシガモ</t>
  </si>
  <si>
    <t>ヒドリガモ</t>
  </si>
  <si>
    <t>オナガガモ</t>
  </si>
  <si>
    <t>ハシビロガモ</t>
  </si>
  <si>
    <t>ホシハジロ</t>
  </si>
  <si>
    <t>キンクロハジロ</t>
  </si>
  <si>
    <t>スズガモ</t>
  </si>
  <si>
    <t>クロガモ</t>
  </si>
  <si>
    <t>トモエガモ</t>
  </si>
  <si>
    <t>ビロードキンクロ</t>
  </si>
  <si>
    <t>シノリガモ</t>
  </si>
  <si>
    <t>コオリガモ</t>
  </si>
  <si>
    <t>ホオジロガモ</t>
  </si>
  <si>
    <t>ウミアイサ</t>
  </si>
  <si>
    <t>カワアイサ</t>
  </si>
  <si>
    <t>ミコアイサ</t>
  </si>
  <si>
    <t>リュウキュウガモ</t>
  </si>
  <si>
    <t>アカツクシガモ</t>
  </si>
  <si>
    <t>アメリカヒドリ</t>
  </si>
  <si>
    <t>シマアジ</t>
  </si>
  <si>
    <t>アカハシハジロ</t>
  </si>
  <si>
    <t>オオホシハジロ</t>
  </si>
  <si>
    <t>メジロガモ</t>
  </si>
  <si>
    <t>アカハジロ</t>
  </si>
  <si>
    <t>ケワタガモ</t>
  </si>
  <si>
    <t>コケワタガモ</t>
  </si>
  <si>
    <t>アラナミキンクロ</t>
  </si>
  <si>
    <t>ヒメハジロ</t>
  </si>
  <si>
    <t>クビワキンクロ</t>
  </si>
  <si>
    <t>コウライアイサ</t>
  </si>
  <si>
    <t>調査地点数</t>
    <rPh sb="0" eb="2">
      <t>チョウサ</t>
    </rPh>
    <rPh sb="2" eb="5">
      <t>チテンスウ</t>
    </rPh>
    <phoneticPr fontId="4"/>
  </si>
  <si>
    <t>資料2-1　都道府県別のガンカモ類観察個体数</t>
    <rPh sb="0" eb="2">
      <t>シリョウ</t>
    </rPh>
    <rPh sb="6" eb="10">
      <t>トドウフケン</t>
    </rPh>
    <rPh sb="10" eb="11">
      <t>ベツ</t>
    </rPh>
    <rPh sb="16" eb="17">
      <t>ルイ</t>
    </rPh>
    <rPh sb="17" eb="19">
      <t>カンサツ</t>
    </rPh>
    <rPh sb="19" eb="22">
      <t>コタイスウ</t>
    </rPh>
    <phoneticPr fontId="2"/>
  </si>
  <si>
    <t>ハクチョウ類種不明</t>
  </si>
  <si>
    <t>ハクチョウ類合計</t>
  </si>
  <si>
    <t>シジュウカラガン</t>
  </si>
  <si>
    <t>ガン類種不明</t>
  </si>
  <si>
    <t>ガン類合計</t>
  </si>
  <si>
    <t>ツクシガモ</t>
  </si>
  <si>
    <t>カモ類種不明</t>
  </si>
  <si>
    <t>カモ類合計</t>
  </si>
  <si>
    <t>総合計</t>
  </si>
  <si>
    <t>北海道</t>
    <rPh sb="0" eb="3">
      <t>ホッカイドウ</t>
    </rPh>
    <phoneticPr fontId="2"/>
  </si>
  <si>
    <t>青森</t>
    <rPh sb="0" eb="2">
      <t>アオモリ</t>
    </rPh>
    <phoneticPr fontId="2"/>
  </si>
  <si>
    <t>岩手</t>
    <rPh sb="0" eb="2">
      <t>イワテ</t>
    </rPh>
    <phoneticPr fontId="2"/>
  </si>
  <si>
    <t>宮城</t>
    <rPh sb="0" eb="2">
      <t>ミヤギ</t>
    </rPh>
    <phoneticPr fontId="2"/>
  </si>
  <si>
    <t>秋田</t>
    <rPh sb="0" eb="2">
      <t>アキタ</t>
    </rPh>
    <phoneticPr fontId="2"/>
  </si>
  <si>
    <t>山形</t>
    <rPh sb="0" eb="2">
      <t>ヤマガタ</t>
    </rPh>
    <phoneticPr fontId="2"/>
  </si>
  <si>
    <t>福島</t>
    <rPh sb="0" eb="2">
      <t>フクシマ</t>
    </rPh>
    <phoneticPr fontId="2"/>
  </si>
  <si>
    <t>茨城</t>
    <rPh sb="0" eb="2">
      <t>イバラギ</t>
    </rPh>
    <phoneticPr fontId="2"/>
  </si>
  <si>
    <t>栃木</t>
    <rPh sb="0" eb="2">
      <t>トチギ</t>
    </rPh>
    <phoneticPr fontId="2"/>
  </si>
  <si>
    <t>群馬</t>
    <rPh sb="0" eb="2">
      <t>グンマ</t>
    </rPh>
    <phoneticPr fontId="2"/>
  </si>
  <si>
    <t>埼玉</t>
    <rPh sb="0" eb="2">
      <t>サイタマ</t>
    </rPh>
    <phoneticPr fontId="2"/>
  </si>
  <si>
    <t>千葉</t>
    <rPh sb="0" eb="2">
      <t>チバ</t>
    </rPh>
    <phoneticPr fontId="2"/>
  </si>
  <si>
    <t>東京</t>
    <rPh sb="0" eb="2">
      <t>トウキョウ</t>
    </rPh>
    <phoneticPr fontId="2"/>
  </si>
  <si>
    <t>神奈川</t>
    <rPh sb="0" eb="3">
      <t>カナガワ</t>
    </rPh>
    <phoneticPr fontId="2"/>
  </si>
  <si>
    <t>新潟</t>
    <rPh sb="0" eb="2">
      <t>ニイガタ</t>
    </rPh>
    <phoneticPr fontId="2"/>
  </si>
  <si>
    <t>富山</t>
    <rPh sb="0" eb="2">
      <t>トヤマ</t>
    </rPh>
    <phoneticPr fontId="2"/>
  </si>
  <si>
    <t>石川</t>
    <rPh sb="0" eb="2">
      <t>イシカワ</t>
    </rPh>
    <phoneticPr fontId="2"/>
  </si>
  <si>
    <t>福井</t>
    <rPh sb="0" eb="2">
      <t>フクイ</t>
    </rPh>
    <phoneticPr fontId="2"/>
  </si>
  <si>
    <t>山梨</t>
    <rPh sb="0" eb="2">
      <t>ヤマナシ</t>
    </rPh>
    <phoneticPr fontId="2"/>
  </si>
  <si>
    <t>長野</t>
    <rPh sb="0" eb="2">
      <t>ナガノ</t>
    </rPh>
    <phoneticPr fontId="2"/>
  </si>
  <si>
    <t>岐阜</t>
    <rPh sb="0" eb="2">
      <t>ギフ</t>
    </rPh>
    <phoneticPr fontId="2"/>
  </si>
  <si>
    <t>静岡</t>
    <rPh sb="0" eb="2">
      <t>シズオカ</t>
    </rPh>
    <phoneticPr fontId="2"/>
  </si>
  <si>
    <t>愛知</t>
    <rPh sb="0" eb="2">
      <t>アイチ</t>
    </rPh>
    <phoneticPr fontId="2"/>
  </si>
  <si>
    <t>三重</t>
    <rPh sb="0" eb="2">
      <t>ミエ</t>
    </rPh>
    <phoneticPr fontId="2"/>
  </si>
  <si>
    <t>滋賀</t>
    <rPh sb="0" eb="2">
      <t>シガ</t>
    </rPh>
    <phoneticPr fontId="2"/>
  </si>
  <si>
    <t>京都</t>
    <rPh sb="0" eb="2">
      <t>キョウト</t>
    </rPh>
    <phoneticPr fontId="2"/>
  </si>
  <si>
    <t>大阪</t>
    <rPh sb="0" eb="2">
      <t>オオサカ</t>
    </rPh>
    <phoneticPr fontId="2"/>
  </si>
  <si>
    <t>兵庫</t>
    <rPh sb="0" eb="2">
      <t>ヒョウゴ</t>
    </rPh>
    <phoneticPr fontId="2"/>
  </si>
  <si>
    <t>奈良</t>
    <rPh sb="0" eb="2">
      <t>ナラ</t>
    </rPh>
    <phoneticPr fontId="2"/>
  </si>
  <si>
    <t>和歌山</t>
    <rPh sb="0" eb="3">
      <t>ワカヤマ</t>
    </rPh>
    <phoneticPr fontId="2"/>
  </si>
  <si>
    <t>鳥取</t>
    <rPh sb="0" eb="2">
      <t>トットリ</t>
    </rPh>
    <phoneticPr fontId="2"/>
  </si>
  <si>
    <t>島根</t>
    <rPh sb="0" eb="2">
      <t>シマネ</t>
    </rPh>
    <phoneticPr fontId="2"/>
  </si>
  <si>
    <t>岡山</t>
    <rPh sb="0" eb="2">
      <t>オカヤマ</t>
    </rPh>
    <phoneticPr fontId="2"/>
  </si>
  <si>
    <t>広島</t>
    <rPh sb="0" eb="2">
      <t>ヒロシマ</t>
    </rPh>
    <phoneticPr fontId="2"/>
  </si>
  <si>
    <t>山口</t>
    <rPh sb="0" eb="2">
      <t>ヤマグチ</t>
    </rPh>
    <phoneticPr fontId="2"/>
  </si>
  <si>
    <t>徳島</t>
    <rPh sb="0" eb="2">
      <t>トクシマ</t>
    </rPh>
    <phoneticPr fontId="2"/>
  </si>
  <si>
    <t>香川</t>
    <rPh sb="0" eb="2">
      <t>カガワ</t>
    </rPh>
    <phoneticPr fontId="2"/>
  </si>
  <si>
    <t>愛媛</t>
    <rPh sb="0" eb="2">
      <t>エヒメ</t>
    </rPh>
    <phoneticPr fontId="2"/>
  </si>
  <si>
    <t>高知</t>
    <rPh sb="0" eb="2">
      <t>コウチ</t>
    </rPh>
    <phoneticPr fontId="2"/>
  </si>
  <si>
    <t>福岡</t>
    <rPh sb="0" eb="2">
      <t>フクオカ</t>
    </rPh>
    <phoneticPr fontId="2"/>
  </si>
  <si>
    <t>佐賀</t>
    <rPh sb="0" eb="2">
      <t>サガ</t>
    </rPh>
    <phoneticPr fontId="2"/>
  </si>
  <si>
    <t>長崎</t>
    <rPh sb="0" eb="2">
      <t>ナガサキ</t>
    </rPh>
    <phoneticPr fontId="2"/>
  </si>
  <si>
    <t>熊本</t>
    <rPh sb="0" eb="2">
      <t>クマモト</t>
    </rPh>
    <phoneticPr fontId="2"/>
  </si>
  <si>
    <t>大分</t>
    <rPh sb="0" eb="2">
      <t>オオイタ</t>
    </rPh>
    <phoneticPr fontId="2"/>
  </si>
  <si>
    <t>宮崎</t>
    <rPh sb="0" eb="2">
      <t>ミヤザキ</t>
    </rPh>
    <phoneticPr fontId="2"/>
  </si>
  <si>
    <t>鹿児島</t>
    <rPh sb="0" eb="3">
      <t>カゴシマ</t>
    </rPh>
    <phoneticPr fontId="2"/>
  </si>
  <si>
    <t>沖縄</t>
    <rPh sb="0" eb="2">
      <t>オキナワ</t>
    </rPh>
    <phoneticPr fontId="2"/>
  </si>
  <si>
    <t>全国計</t>
    <rPh sb="0" eb="2">
      <t>ゼンコク</t>
    </rPh>
    <rPh sb="2" eb="3">
      <t>ケイ</t>
    </rPh>
    <phoneticPr fontId="2"/>
  </si>
  <si>
    <t>chk</t>
    <phoneticPr fontId="7"/>
  </si>
  <si>
    <t>確認用</t>
    <rPh sb="0" eb="3">
      <t>カクニンヨウ</t>
    </rPh>
    <phoneticPr fontId="7"/>
  </si>
  <si>
    <t>亜種アメリカコハクチョウ</t>
  </si>
  <si>
    <t>シジュウカラガン大型亜種
（カナダガン）</t>
    <phoneticPr fontId="7"/>
  </si>
  <si>
    <t>調査地点数</t>
  </si>
  <si>
    <t>調査面積(ha)</t>
  </si>
  <si>
    <t>シジュウカラガン大型亜種
（カナダガン）</t>
  </si>
  <si>
    <t/>
  </si>
  <si>
    <t>全国合計</t>
    <rPh sb="0" eb="2">
      <t>ゼンコク</t>
    </rPh>
    <rPh sb="2" eb="4">
      <t>ゴウケイ</t>
    </rPh>
    <phoneticPr fontId="13"/>
  </si>
  <si>
    <t>北海道</t>
    <rPh sb="0" eb="3">
      <t>ホッカイドウ</t>
    </rPh>
    <phoneticPr fontId="14"/>
  </si>
  <si>
    <t>青森</t>
    <rPh sb="0" eb="2">
      <t>アオモリ</t>
    </rPh>
    <phoneticPr fontId="14"/>
  </si>
  <si>
    <t>岩手</t>
    <rPh sb="0" eb="2">
      <t>イワテ</t>
    </rPh>
    <phoneticPr fontId="14"/>
  </si>
  <si>
    <t>宮城</t>
    <rPh sb="0" eb="2">
      <t>ミヤギ</t>
    </rPh>
    <phoneticPr fontId="14"/>
  </si>
  <si>
    <t>秋田</t>
    <rPh sb="0" eb="2">
      <t>アキタ</t>
    </rPh>
    <phoneticPr fontId="14"/>
  </si>
  <si>
    <t>山形</t>
    <rPh sb="0" eb="2">
      <t>ヤマガタ</t>
    </rPh>
    <phoneticPr fontId="14"/>
  </si>
  <si>
    <t>福島</t>
    <rPh sb="0" eb="2">
      <t>フクシマ</t>
    </rPh>
    <phoneticPr fontId="14"/>
  </si>
  <si>
    <t>茨城</t>
    <rPh sb="0" eb="2">
      <t>イバラギ</t>
    </rPh>
    <phoneticPr fontId="14"/>
  </si>
  <si>
    <t>栃木</t>
    <rPh sb="0" eb="2">
      <t>トチギ</t>
    </rPh>
    <phoneticPr fontId="14"/>
  </si>
  <si>
    <t>群馬</t>
    <rPh sb="0" eb="2">
      <t>グンマ</t>
    </rPh>
    <phoneticPr fontId="14"/>
  </si>
  <si>
    <t>埼玉</t>
    <rPh sb="0" eb="2">
      <t>サイタマ</t>
    </rPh>
    <phoneticPr fontId="14"/>
  </si>
  <si>
    <t>千葉</t>
    <rPh sb="0" eb="2">
      <t>チバ</t>
    </rPh>
    <phoneticPr fontId="14"/>
  </si>
  <si>
    <t>東京</t>
    <rPh sb="0" eb="2">
      <t>トウキョウ</t>
    </rPh>
    <phoneticPr fontId="14"/>
  </si>
  <si>
    <t>神奈川</t>
    <rPh sb="0" eb="3">
      <t>カナガワ</t>
    </rPh>
    <phoneticPr fontId="14"/>
  </si>
  <si>
    <t>新潟</t>
    <rPh sb="0" eb="2">
      <t>ニイガタ</t>
    </rPh>
    <phoneticPr fontId="14"/>
  </si>
  <si>
    <t>富山</t>
    <rPh sb="0" eb="2">
      <t>トヤマ</t>
    </rPh>
    <phoneticPr fontId="14"/>
  </si>
  <si>
    <t>石川</t>
    <rPh sb="0" eb="2">
      <t>イシカワ</t>
    </rPh>
    <phoneticPr fontId="14"/>
  </si>
  <si>
    <t>福井</t>
    <rPh sb="0" eb="2">
      <t>フクイ</t>
    </rPh>
    <phoneticPr fontId="14"/>
  </si>
  <si>
    <t>山梨</t>
    <rPh sb="0" eb="2">
      <t>ヤマナシ</t>
    </rPh>
    <phoneticPr fontId="14"/>
  </si>
  <si>
    <t>長野</t>
    <rPh sb="0" eb="2">
      <t>ナガノ</t>
    </rPh>
    <phoneticPr fontId="14"/>
  </si>
  <si>
    <t>岐阜</t>
    <rPh sb="0" eb="2">
      <t>ギフ</t>
    </rPh>
    <phoneticPr fontId="14"/>
  </si>
  <si>
    <t>静岡</t>
    <rPh sb="0" eb="2">
      <t>シズオカ</t>
    </rPh>
    <phoneticPr fontId="14"/>
  </si>
  <si>
    <t>愛知</t>
    <rPh sb="0" eb="2">
      <t>アイチ</t>
    </rPh>
    <phoneticPr fontId="14"/>
  </si>
  <si>
    <t>三重</t>
    <rPh sb="0" eb="2">
      <t>ミエ</t>
    </rPh>
    <phoneticPr fontId="14"/>
  </si>
  <si>
    <t>滋賀</t>
    <rPh sb="0" eb="2">
      <t>シガ</t>
    </rPh>
    <phoneticPr fontId="14"/>
  </si>
  <si>
    <t>京都</t>
    <rPh sb="0" eb="2">
      <t>キョウト</t>
    </rPh>
    <phoneticPr fontId="14"/>
  </si>
  <si>
    <t>大阪</t>
    <rPh sb="0" eb="2">
      <t>オオサカ</t>
    </rPh>
    <phoneticPr fontId="14"/>
  </si>
  <si>
    <t>兵庫</t>
    <rPh sb="0" eb="2">
      <t>ヒョウゴ</t>
    </rPh>
    <phoneticPr fontId="14"/>
  </si>
  <si>
    <t>奈良</t>
    <rPh sb="0" eb="2">
      <t>ナラ</t>
    </rPh>
    <phoneticPr fontId="14"/>
  </si>
  <si>
    <t>和歌山</t>
    <rPh sb="0" eb="3">
      <t>ワカヤマ</t>
    </rPh>
    <phoneticPr fontId="14"/>
  </si>
  <si>
    <t>鳥取</t>
    <rPh sb="0" eb="2">
      <t>トットリ</t>
    </rPh>
    <phoneticPr fontId="14"/>
  </si>
  <si>
    <t>島根</t>
    <rPh sb="0" eb="2">
      <t>シマネ</t>
    </rPh>
    <phoneticPr fontId="14"/>
  </si>
  <si>
    <t>岡山</t>
    <rPh sb="0" eb="2">
      <t>オカヤマ</t>
    </rPh>
    <phoneticPr fontId="14"/>
  </si>
  <si>
    <t>広島</t>
    <rPh sb="0" eb="2">
      <t>ヒロシマ</t>
    </rPh>
    <phoneticPr fontId="14"/>
  </si>
  <si>
    <t>山口</t>
    <rPh sb="0" eb="2">
      <t>ヤマグチ</t>
    </rPh>
    <phoneticPr fontId="14"/>
  </si>
  <si>
    <t>徳島</t>
    <rPh sb="0" eb="2">
      <t>トクシマ</t>
    </rPh>
    <phoneticPr fontId="14"/>
  </si>
  <si>
    <t>香川</t>
    <rPh sb="0" eb="2">
      <t>カガワ</t>
    </rPh>
    <phoneticPr fontId="14"/>
  </si>
  <si>
    <t>愛媛</t>
    <rPh sb="0" eb="2">
      <t>エヒメ</t>
    </rPh>
    <phoneticPr fontId="14"/>
  </si>
  <si>
    <t>高知</t>
    <rPh sb="0" eb="2">
      <t>コウチ</t>
    </rPh>
    <phoneticPr fontId="14"/>
  </si>
  <si>
    <t>福岡</t>
    <rPh sb="0" eb="2">
      <t>フクオカ</t>
    </rPh>
    <phoneticPr fontId="14"/>
  </si>
  <si>
    <t>佐賀</t>
    <rPh sb="0" eb="2">
      <t>サガ</t>
    </rPh>
    <phoneticPr fontId="14"/>
  </si>
  <si>
    <t>長崎</t>
    <rPh sb="0" eb="2">
      <t>ナガサキ</t>
    </rPh>
    <phoneticPr fontId="14"/>
  </si>
  <si>
    <t>熊本</t>
    <rPh sb="0" eb="2">
      <t>クマモト</t>
    </rPh>
    <phoneticPr fontId="14"/>
  </si>
  <si>
    <t>大分</t>
    <rPh sb="0" eb="2">
      <t>オオイタ</t>
    </rPh>
    <phoneticPr fontId="14"/>
  </si>
  <si>
    <t>宮崎</t>
    <rPh sb="0" eb="2">
      <t>ミヤザキ</t>
    </rPh>
    <phoneticPr fontId="14"/>
  </si>
  <si>
    <t>鹿児島</t>
    <rPh sb="0" eb="3">
      <t>カゴシマ</t>
    </rPh>
    <phoneticPr fontId="14"/>
  </si>
  <si>
    <t>沖縄</t>
    <rPh sb="0" eb="2">
      <t>オキナワ</t>
    </rPh>
    <phoneticPr fontId="14"/>
  </si>
  <si>
    <t>亜種アメリカコハクチョウ</t>
    <rPh sb="0" eb="2">
      <t>アシュ</t>
    </rPh>
    <phoneticPr fontId="11"/>
  </si>
  <si>
    <t>ハクチョウ類_x000D_
合計</t>
  </si>
  <si>
    <t>カナダガン</t>
    <phoneticPr fontId="11"/>
  </si>
  <si>
    <t>ガン類_x000D_
合計</t>
  </si>
  <si>
    <t>カモ類_x000D_
合計</t>
  </si>
  <si>
    <t>表1-4　都道府県別調査規模</t>
    <rPh sb="0" eb="1">
      <t>ヒョウ</t>
    </rPh>
    <rPh sb="5" eb="9">
      <t>トドウフケン</t>
    </rPh>
    <rPh sb="9" eb="10">
      <t>ベツ</t>
    </rPh>
    <rPh sb="10" eb="12">
      <t>チョウサ</t>
    </rPh>
    <rPh sb="12" eb="14">
      <t>キボ</t>
    </rPh>
    <phoneticPr fontId="2"/>
  </si>
  <si>
    <t>都道府県</t>
  </si>
  <si>
    <t>調査人数</t>
  </si>
  <si>
    <t>延べ調査人数</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</si>
  <si>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</si>
  <si>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</si>
  <si>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</si>
  <si>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</si>
  <si>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</si>
  <si>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</si>
  <si>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</si>
  <si>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</si>
  <si>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</si>
  <si>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</si>
  <si>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</si>
  <si>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</si>
  <si>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</si>
  <si>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</si>
  <si>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</si>
  <si>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</si>
  <si>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</si>
  <si>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</si>
  <si>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</si>
  <si>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</si>
  <si>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</si>
  <si>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</si>
  <si>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</si>
  <si>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</si>
  <si>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</si>
  <si>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</si>
  <si>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</si>
  <si>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</si>
  <si>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</si>
  <si>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</si>
  <si>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</si>
  <si>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</si>
  <si>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</si>
  <si>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</si>
  <si>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</si>
  <si>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</si>
  <si>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</si>
  <si>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</si>
  <si>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</si>
  <si>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</si>
  <si>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</si>
  <si>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</si>
  <si>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</si>
  <si>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</si>
  <si>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</si>
  <si>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</si>
  <si>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</si>
  <si>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合　計</t>
    <rPh sb="0" eb="1">
      <t>ゴウ</t>
    </rPh>
    <rPh sb="2" eb="3">
      <t>ケイ</t>
    </rPh>
    <phoneticPr fontId="2"/>
  </si>
  <si>
    <t>※注：小数以下を四捨五入して表示しているため内訳と合計にずれがある</t>
    <rPh sb="1" eb="2">
      <t>チュウ</t>
    </rPh>
    <phoneticPr fontId="2"/>
  </si>
  <si>
    <t>面積は、実数のため、合計は、実数で和を求めてから四捨五入する。そのため、内訳と合計が一致しない</t>
    <rPh sb="0" eb="2">
      <t>メンセキ</t>
    </rPh>
    <rPh sb="4" eb="6">
      <t>ジッスウ</t>
    </rPh>
    <rPh sb="10" eb="12">
      <t>ゴウケイ</t>
    </rPh>
    <rPh sb="14" eb="16">
      <t>ジッスウ</t>
    </rPh>
    <rPh sb="17" eb="18">
      <t>ワ</t>
    </rPh>
    <rPh sb="19" eb="20">
      <t>モト</t>
    </rPh>
    <rPh sb="24" eb="28">
      <t>シシャゴニュウ</t>
    </rPh>
    <rPh sb="36" eb="38">
      <t>ウチワケ</t>
    </rPh>
    <rPh sb="39" eb="41">
      <t>ゴウケイ</t>
    </rPh>
    <rPh sb="42" eb="44">
      <t>イッチ</t>
    </rPh>
    <phoneticPr fontId="2"/>
  </si>
  <si>
    <t>確認事項</t>
    <rPh sb="0" eb="2">
      <t>カクニン</t>
    </rPh>
    <rPh sb="2" eb="4">
      <t>ジコウ</t>
    </rPh>
    <phoneticPr fontId="2"/>
  </si>
  <si>
    <t>表1-3と一致するか確認</t>
    <rPh sb="0" eb="1">
      <t>ヒョウ</t>
    </rPh>
    <rPh sb="5" eb="7">
      <t>イッチ</t>
    </rPh>
    <rPh sb="10" eb="12">
      <t>カクニン</t>
    </rPh>
    <phoneticPr fontId="2"/>
  </si>
  <si>
    <t>資料1-3と一致するか</t>
    <rPh sb="0" eb="2">
      <t>シリョウ</t>
    </rPh>
    <rPh sb="6" eb="8">
      <t>イッチ</t>
    </rPh>
    <phoneticPr fontId="2"/>
  </si>
  <si>
    <t>X:\多様性センター\R05ガンカモ\06_1前年度チェック\015登録データ作成\010元データ</t>
  </si>
  <si>
    <t>000都道府県報告様式a-d_全国3_県別集計20240129.xlsx</t>
  </si>
  <si>
    <t>2024/02/15　ヒシクイ修正版の確定値を貼り付け（岡山）</t>
    <rPh sb="15" eb="18">
      <t>シュウセイバン</t>
    </rPh>
    <rPh sb="19" eb="22">
      <t>カクテイチ</t>
    </rPh>
    <rPh sb="23" eb="24">
      <t>ハ</t>
    </rPh>
    <rPh sb="25" eb="26">
      <t>ツ</t>
    </rPh>
    <rPh sb="28" eb="30">
      <t>オカヤマ</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</si>
</sst>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Red]\(#,##0\)"/>
    <numFmt numFmtId="178" formatCode="#,##0_ "/>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6"/>
      <name val="ＭＳ 明朝"/>
      <family val="1"/>
      <charset val="128"/>
    </font>
    <font>
      <sz val="10"/>
      <name val="ＭＳ 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9"/>
      <color theme="1"/>
      <name val="ＭＳ Ｐゴシック"/>
      <family val="3"/>
      <charset val="128"/>
    </font>
    <font>
      <b/>
      <sz val="10"/>
      <color theme="1"/>
      <name val="ＭＳ Ｐゴシック"/>
      <family val="3"/>
      <charset val="128"/>
    </font>
    <font>
      <sz val="6"/>
      <name val="ＭＳ Ｐ明朝"/>
      <family val="1"/>
      <charset val="128"/>
    </font>
    <font>
      <b/>
      <sz val="10"/>
      <name val="ＭＳ Ｐゴシック"/>
      <family val="3"/>
      <charset val="128"/>
    </font>
    <font>
      <sz val="11"/>
      <color indexed="9"/>
      <name val="ＭＳ Ｐゴシック"/>
      <family val="3"/>
      <charset val="128"/>
    </font>
    <font>
      <sz val="6"/>
      <name val="游ゴシック"/>
      <family val="3"/>
      <charset val="128"/>
    </font>
    <font>
      <b/>
      <sz val="9"/>
      <name val="ＭＳ ゴシック"/>
      <family val="3"/>
      <charset val="128"/>
    </font>
    <font>
      <b/>
      <sz val="10"/>
      <color rgb="FFFF0000"/>
      <name val="ＭＳ Ｐゴシック"/>
      <family val="3"/>
      <charset val="128"/>
    </font>
    <font>
      <b/>
      <sz val="10"/>
      <color rgb="FFFF000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rgb="FF99FFCC"/>
        <bgColor indexed="64"/>
      </patternFill>
    </fill>
    <fill>
      <patternFill patternType="solid">
        <fgColor indexed="47"/>
        <bgColor indexed="64"/>
      </patternFill>
    </fill>
    <fill>
      <patternFill patternType="solid">
        <fgColor rgb="FFCCFFFF"/>
        <bgColor indexed="64"/>
      </patternFill>
    </fill>
  </fills>
  <borders count="45">
    <border>
      <left/>
      <right/>
      <top/>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indexed="55"/>
      </left>
      <right style="thin">
        <color indexed="55"/>
      </right>
      <top style="thin">
        <color indexed="22"/>
      </top>
      <bottom style="thin">
        <color indexed="22"/>
      </bottom>
      <diagonal/>
    </border>
    <border>
      <left style="thin">
        <color indexed="22"/>
      </left>
      <right style="thin">
        <color indexed="55"/>
      </right>
      <top style="thin">
        <color indexed="22"/>
      </top>
      <bottom style="thin">
        <color indexed="22"/>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22"/>
      </top>
      <bottom/>
      <diagonal/>
    </border>
    <border>
      <left/>
      <right style="thin">
        <color indexed="22"/>
      </right>
      <top style="thin">
        <color indexed="22"/>
      </top>
      <bottom/>
      <diagonal/>
    </border>
    <border>
      <left style="thin">
        <color indexed="22"/>
      </left>
      <right style="thin">
        <color indexed="22"/>
      </right>
      <top style="thin">
        <color indexed="22"/>
      </top>
      <bottom/>
      <diagonal/>
    </border>
    <border>
      <left style="thin">
        <color indexed="22"/>
      </left>
      <right style="thin">
        <color indexed="55"/>
      </right>
      <top style="thin">
        <color indexed="22"/>
      </top>
      <bottom/>
      <diagonal/>
    </border>
    <border>
      <left/>
      <right style="thin">
        <color indexed="22"/>
      </right>
      <top style="thin">
        <color indexed="55"/>
      </top>
      <bottom style="thin">
        <color indexed="55"/>
      </bottom>
      <diagonal/>
    </border>
    <border>
      <left style="thin">
        <color indexed="22"/>
      </left>
      <right style="thin">
        <color indexed="22"/>
      </right>
      <top style="thin">
        <color indexed="55"/>
      </top>
      <bottom style="thin">
        <color indexed="55"/>
      </bottom>
      <diagonal/>
    </border>
    <border>
      <left style="thin">
        <color indexed="22"/>
      </left>
      <right style="thin">
        <color indexed="55"/>
      </right>
      <top style="thin">
        <color indexed="55"/>
      </top>
      <bottom style="thin">
        <color indexed="55"/>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55"/>
      </left>
      <right style="thin">
        <color indexed="55"/>
      </right>
      <top/>
      <bottom style="thin">
        <color indexed="22"/>
      </bottom>
      <diagonal/>
    </border>
    <border>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55"/>
      </right>
      <top/>
      <bottom style="thin">
        <color indexed="22"/>
      </bottom>
      <diagonal/>
    </border>
    <border>
      <left style="thin">
        <color indexed="55"/>
      </left>
      <right style="thin">
        <color indexed="55"/>
      </right>
      <top style="dashed">
        <color indexed="55"/>
      </top>
      <bottom style="dashed">
        <color indexed="55"/>
      </bottom>
      <diagonal/>
    </border>
    <border>
      <left/>
      <right style="thin">
        <color indexed="22"/>
      </right>
      <top style="dashed">
        <color indexed="55"/>
      </top>
      <bottom style="dashed">
        <color indexed="55"/>
      </bottom>
      <diagonal/>
    </border>
    <border>
      <left style="thin">
        <color indexed="22"/>
      </left>
      <right style="thin">
        <color indexed="22"/>
      </right>
      <top style="dashed">
        <color indexed="55"/>
      </top>
      <bottom style="dashed">
        <color indexed="55"/>
      </bottom>
      <diagonal/>
    </border>
    <border>
      <left style="thin">
        <color indexed="22"/>
      </left>
      <right style="thin">
        <color indexed="55"/>
      </right>
      <top style="dashed">
        <color indexed="55"/>
      </top>
      <bottom style="dashed">
        <color indexed="55"/>
      </bottom>
      <diagonal/>
    </border>
    <border>
      <left style="thin">
        <color indexed="64"/>
      </left>
      <right style="thin">
        <color indexed="64"/>
      </right>
      <top style="thin">
        <color indexed="64"/>
      </top>
      <bottom style="thin">
        <color indexed="64"/>
      </bottom>
      <diagonal/>
    </border>
    <border>
      <left style="thin">
        <color indexed="23"/>
      </left>
      <right style="thin">
        <color indexed="55"/>
      </right>
      <top style="thin">
        <color indexed="23"/>
      </top>
      <bottom style="thin">
        <color indexed="23"/>
      </bottom>
      <diagonal/>
    </border>
    <border>
      <left style="thin">
        <color indexed="55"/>
      </left>
      <right style="thin">
        <color indexed="55"/>
      </right>
      <top style="thin">
        <color indexed="23"/>
      </top>
      <bottom style="thin">
        <color indexed="23"/>
      </bottom>
      <diagonal/>
    </border>
    <border>
      <left style="thin">
        <color indexed="55"/>
      </left>
      <right style="thin">
        <color indexed="23"/>
      </right>
      <top style="thin">
        <color indexed="23"/>
      </top>
      <bottom style="thin">
        <color indexed="23"/>
      </bottom>
      <diagonal/>
    </border>
    <border>
      <left style="thin">
        <color indexed="23"/>
      </left>
      <right style="thin">
        <color indexed="55"/>
      </right>
      <top/>
      <bottom style="thin">
        <color indexed="22"/>
      </bottom>
      <diagonal/>
    </border>
    <border>
      <left style="thin">
        <color indexed="55"/>
      </left>
      <right style="thin">
        <color indexed="23"/>
      </right>
      <top/>
      <bottom style="thin">
        <color indexed="22"/>
      </bottom>
      <diagonal/>
    </border>
    <border>
      <left style="thin">
        <color indexed="23"/>
      </left>
      <right style="thin">
        <color indexed="55"/>
      </right>
      <top style="thin">
        <color indexed="22"/>
      </top>
      <bottom style="thin">
        <color indexed="22"/>
      </bottom>
      <diagonal/>
    </border>
    <border>
      <left style="thin">
        <color indexed="55"/>
      </left>
      <right style="thin">
        <color indexed="23"/>
      </right>
      <top style="thin">
        <color indexed="22"/>
      </top>
      <bottom style="thin">
        <color indexed="22"/>
      </bottom>
      <diagonal/>
    </border>
    <border>
      <left style="thin">
        <color indexed="23"/>
      </left>
      <right style="thin">
        <color indexed="55"/>
      </right>
      <top style="thin">
        <color indexed="22"/>
      </top>
      <bottom style="double">
        <color indexed="23"/>
      </bottom>
      <diagonal/>
    </border>
    <border>
      <left style="thin">
        <color indexed="55"/>
      </left>
      <right style="thin">
        <color indexed="55"/>
      </right>
      <top style="thin">
        <color indexed="22"/>
      </top>
      <bottom style="double">
        <color indexed="23"/>
      </bottom>
      <diagonal/>
    </border>
    <border>
      <left style="thin">
        <color indexed="55"/>
      </left>
      <right style="thin">
        <color indexed="23"/>
      </right>
      <top style="thin">
        <color indexed="22"/>
      </top>
      <bottom style="double">
        <color indexed="23"/>
      </bottom>
      <diagonal/>
    </border>
    <border>
      <left style="thin">
        <color indexed="23"/>
      </left>
      <right style="thin">
        <color indexed="55"/>
      </right>
      <top/>
      <bottom style="thin">
        <color indexed="23"/>
      </bottom>
      <diagonal/>
    </border>
    <border>
      <left style="thin">
        <color indexed="55"/>
      </left>
      <right style="thin">
        <color indexed="55"/>
      </right>
      <top/>
      <bottom style="thin">
        <color indexed="23"/>
      </bottom>
      <diagonal/>
    </border>
    <border>
      <left style="thin">
        <color indexed="55"/>
      </left>
      <right style="thin">
        <color indexed="55"/>
      </right>
      <top style="thin">
        <color indexed="55"/>
      </top>
      <bottom style="dotted">
        <color indexed="55"/>
      </bottom>
      <diagonal/>
    </border>
    <border>
      <left/>
      <right style="thin">
        <color indexed="22"/>
      </right>
      <top style="thin">
        <color indexed="55"/>
      </top>
      <bottom style="dotted">
        <color indexed="55"/>
      </bottom>
      <diagonal/>
    </border>
    <border>
      <left style="thin">
        <color indexed="22"/>
      </left>
      <right style="thin">
        <color indexed="22"/>
      </right>
      <top style="thin">
        <color indexed="55"/>
      </top>
      <bottom style="dotted">
        <color indexed="55"/>
      </bottom>
      <diagonal/>
    </border>
    <border>
      <left style="thin">
        <color indexed="55"/>
      </left>
      <right style="thin">
        <color indexed="55"/>
      </right>
      <top style="dotted">
        <color indexed="55"/>
      </top>
      <bottom style="dashed">
        <color indexed="55"/>
      </bottom>
      <diagonal/>
    </border>
    <border>
      <left/>
      <right style="thin">
        <color indexed="22"/>
      </right>
      <top style="dotted">
        <color indexed="55"/>
      </top>
      <bottom style="dashed">
        <color indexed="55"/>
      </bottom>
      <diagonal/>
    </border>
    <border>
      <left style="thin">
        <color indexed="22"/>
      </left>
      <right style="thin">
        <color indexed="22"/>
      </right>
      <top style="dotted">
        <color indexed="55"/>
      </top>
      <bottom style="dashed">
        <color indexed="55"/>
      </bottom>
      <diagonal/>
    </border>
  </borders>
  <cellStyleXfs count="8">
    <xf numFmtId="0" fontId="0" fillId="0" borderId="0">
      <alignment vertical="center"/>
    </xf>
    <xf numFmtId="38" fontId="3" fillId="0" borderId="0" applyFont="0" applyFill="0" applyBorder="0" applyAlignment="0" applyProtection="0"/>
    <xf numFmtId="0" fontId="3" fillId="0" borderId="0"/>
    <xf numFmtId="0" fontId="5" fillId="0" borderId="0"/>
    <xf numFmtId="0" fontId="1" fillId="0" borderId="0">
      <alignment vertical="center"/>
    </xf>
    <xf numFmtId="0" fontId="1" fillId="0" borderId="0">
      <alignment vertical="center"/>
    </xf>
    <xf numFmtId="0" fontId="9" fillId="0" borderId="0">
      <alignment vertical="center"/>
    </xf>
    <xf numFmtId="0" fontId="1" fillId="0" borderId="0">
      <alignment vertical="center"/>
    </xf>
  </cellStyleXfs>
  <cellXfs count="118">
    <xf numFmtId="0" fontId="0" fillId="0" borderId="0" xfId="0">
      <alignment vertical="center"/>
    </xf>
    <xf numFmtId="0" fontId="8" fillId="0" borderId="0" xfId="3" applyFont="1" applyAlignment="1">
      <alignment vertical="center"/>
    </xf>
    <xf numFmtId="0" fontId="8" fillId="0" borderId="0" xfId="3" applyFont="1" applyFill="1" applyAlignment="1">
      <alignment vertical="center"/>
    </xf>
    <xf numFmtId="0" fontId="8" fillId="0" borderId="0" xfId="3" applyFont="1"/>
    <xf numFmtId="177" fontId="6" fillId="2" borderId="1" xfId="3" applyNumberFormat="1" applyFont="1" applyFill="1" applyBorder="1" applyAlignment="1">
      <alignment vertical="center"/>
    </xf>
    <xf numFmtId="0" fontId="8" fillId="2" borderId="3" xfId="3" applyFont="1" applyFill="1" applyBorder="1" applyAlignment="1">
      <alignment vertical="center"/>
    </xf>
    <xf numFmtId="177" fontId="6" fillId="2" borderId="4" xfId="3" applyNumberFormat="1" applyFont="1" applyFill="1" applyBorder="1" applyAlignment="1">
      <alignment vertical="center"/>
    </xf>
    <xf numFmtId="176" fontId="8" fillId="2" borderId="5" xfId="0" applyNumberFormat="1" applyFont="1" applyFill="1" applyBorder="1" applyAlignment="1" applyProtection="1">
      <alignment horizontal="left" vertical="center" wrapText="1"/>
      <protection locked="0"/>
    </xf>
    <xf numFmtId="0" fontId="8" fillId="2" borderId="6" xfId="3" applyFont="1" applyFill="1" applyBorder="1" applyAlignment="1">
      <alignment vertical="center"/>
    </xf>
    <xf numFmtId="177" fontId="6" fillId="2" borderId="8" xfId="3" applyNumberFormat="1" applyFont="1" applyFill="1" applyBorder="1" applyAlignment="1">
      <alignment vertical="center"/>
    </xf>
    <xf numFmtId="177" fontId="6" fillId="2" borderId="9" xfId="3" applyNumberFormat="1" applyFont="1" applyFill="1" applyBorder="1" applyAlignment="1">
      <alignment vertical="center"/>
    </xf>
    <xf numFmtId="0" fontId="8" fillId="2" borderId="5" xfId="3" applyFont="1" applyFill="1" applyBorder="1" applyAlignment="1">
      <alignment vertical="center"/>
    </xf>
    <xf numFmtId="177" fontId="6" fillId="2" borderId="11" xfId="3" applyNumberFormat="1" applyFont="1" applyFill="1" applyBorder="1" applyAlignment="1">
      <alignment vertical="center"/>
    </xf>
    <xf numFmtId="177" fontId="6" fillId="2" borderId="12" xfId="3" applyNumberFormat="1" applyFont="1" applyFill="1" applyBorder="1" applyAlignment="1">
      <alignment vertical="center"/>
    </xf>
    <xf numFmtId="0" fontId="1" fillId="0" borderId="0" xfId="0" applyFont="1">
      <alignment vertical="center"/>
    </xf>
    <xf numFmtId="0" fontId="8" fillId="0" borderId="0" xfId="5" applyFont="1">
      <alignment vertical="center"/>
    </xf>
    <xf numFmtId="0" fontId="6" fillId="2" borderId="10" xfId="4" applyFont="1" applyFill="1" applyBorder="1" applyAlignment="1">
      <alignment horizontal="center" vertical="center"/>
    </xf>
    <xf numFmtId="0" fontId="6" fillId="2" borderId="11" xfId="4" applyFont="1" applyFill="1" applyBorder="1" applyAlignment="1">
      <alignment horizontal="center" vertical="center"/>
    </xf>
    <xf numFmtId="0" fontId="6" fillId="2" borderId="12" xfId="4" applyFont="1" applyFill="1" applyBorder="1" applyAlignment="1">
      <alignment horizontal="center" vertical="center"/>
    </xf>
    <xf numFmtId="0" fontId="8" fillId="0" borderId="0" xfId="4" applyFont="1" applyFill="1">
      <alignment vertical="center"/>
    </xf>
    <xf numFmtId="0" fontId="8" fillId="0" borderId="0" xfId="4" applyFont="1" applyFill="1" applyAlignment="1">
      <alignment vertical="center"/>
    </xf>
    <xf numFmtId="177" fontId="8" fillId="0" borderId="0" xfId="4" applyNumberFormat="1" applyFont="1" applyFill="1">
      <alignment vertical="center"/>
    </xf>
    <xf numFmtId="177" fontId="8" fillId="0" borderId="13" xfId="3" applyNumberFormat="1" applyFont="1" applyBorder="1"/>
    <xf numFmtId="0" fontId="8" fillId="0" borderId="13" xfId="3" applyFont="1" applyBorder="1"/>
    <xf numFmtId="0" fontId="8" fillId="0" borderId="14" xfId="3" applyFont="1" applyBorder="1"/>
    <xf numFmtId="0" fontId="8" fillId="0" borderId="0" xfId="3" applyFont="1" applyBorder="1"/>
    <xf numFmtId="177" fontId="8" fillId="0" borderId="0" xfId="3" applyNumberFormat="1" applyFont="1" applyBorder="1"/>
    <xf numFmtId="0" fontId="8" fillId="0" borderId="15" xfId="3" applyFont="1" applyBorder="1"/>
    <xf numFmtId="0" fontId="8" fillId="0" borderId="16" xfId="3" applyFont="1" applyBorder="1" applyAlignment="1">
      <alignment horizontal="right"/>
    </xf>
    <xf numFmtId="0" fontId="8" fillId="0" borderId="17" xfId="4" applyFont="1" applyFill="1" applyBorder="1" applyAlignment="1">
      <alignment horizontal="center" vertical="center"/>
    </xf>
    <xf numFmtId="0" fontId="8" fillId="0" borderId="6" xfId="3" applyFont="1" applyFill="1" applyBorder="1" applyAlignment="1">
      <alignment vertical="center"/>
    </xf>
    <xf numFmtId="177" fontId="6" fillId="0" borderId="8" xfId="3" applyNumberFormat="1" applyFont="1" applyFill="1" applyBorder="1" applyAlignment="1">
      <alignment vertical="center"/>
    </xf>
    <xf numFmtId="177" fontId="6" fillId="0" borderId="8" xfId="5" applyNumberFormat="1" applyFont="1" applyFill="1" applyBorder="1">
      <alignment vertical="center"/>
    </xf>
    <xf numFmtId="177" fontId="6" fillId="0" borderId="9" xfId="5" applyNumberFormat="1" applyFont="1" applyFill="1" applyBorder="1">
      <alignment vertical="center"/>
    </xf>
    <xf numFmtId="177" fontId="6" fillId="0" borderId="9" xfId="3" applyNumberFormat="1" applyFont="1" applyFill="1" applyBorder="1" applyAlignment="1">
      <alignment vertical="center"/>
    </xf>
    <xf numFmtId="0" fontId="8" fillId="0" borderId="18" xfId="3" applyFont="1" applyFill="1" applyBorder="1" applyAlignment="1">
      <alignment vertical="center"/>
    </xf>
    <xf numFmtId="177" fontId="6" fillId="0" borderId="20" xfId="3" applyNumberFormat="1" applyFont="1" applyFill="1" applyBorder="1" applyAlignment="1">
      <alignment vertical="center"/>
    </xf>
    <xf numFmtId="177" fontId="6" fillId="0" borderId="21" xfId="3" applyNumberFormat="1" applyFont="1" applyFill="1" applyBorder="1" applyAlignment="1">
      <alignment vertical="center"/>
    </xf>
    <xf numFmtId="0" fontId="8" fillId="0" borderId="22" xfId="3" applyFont="1" applyFill="1" applyBorder="1" applyAlignment="1">
      <alignment vertical="center"/>
    </xf>
    <xf numFmtId="177" fontId="6" fillId="0" borderId="24" xfId="3" applyNumberFormat="1" applyFont="1" applyFill="1" applyBorder="1" applyAlignment="1">
      <alignment vertical="center"/>
    </xf>
    <xf numFmtId="177" fontId="6" fillId="0" borderId="25" xfId="3" applyNumberFormat="1" applyFont="1" applyFill="1" applyBorder="1" applyAlignment="1">
      <alignment vertical="center"/>
    </xf>
    <xf numFmtId="0" fontId="8" fillId="0" borderId="22" xfId="3" applyFont="1" applyFill="1" applyBorder="1" applyAlignment="1">
      <alignment vertical="center" wrapText="1"/>
    </xf>
    <xf numFmtId="0" fontId="12" fillId="3" borderId="26" xfId="7" applyFont="1" applyFill="1" applyBorder="1" applyAlignment="1">
      <alignment horizontal="center" vertical="center"/>
    </xf>
    <xf numFmtId="0" fontId="10" fillId="0" borderId="0" xfId="6" applyFont="1">
      <alignment vertical="center"/>
    </xf>
    <xf numFmtId="0" fontId="10" fillId="0" borderId="26" xfId="6" applyFont="1" applyBorder="1">
      <alignment vertical="center"/>
    </xf>
    <xf numFmtId="0" fontId="12" fillId="4" borderId="26" xfId="3" applyNumberFormat="1" applyFont="1" applyFill="1" applyBorder="1" applyAlignment="1">
      <alignment vertical="center"/>
    </xf>
    <xf numFmtId="0" fontId="12" fillId="0" borderId="26" xfId="3" applyNumberFormat="1" applyFont="1" applyFill="1" applyBorder="1" applyAlignment="1">
      <alignment vertical="center"/>
    </xf>
    <xf numFmtId="178" fontId="10" fillId="0" borderId="0" xfId="6" applyNumberFormat="1" applyFont="1">
      <alignment vertical="center"/>
    </xf>
    <xf numFmtId="0" fontId="12" fillId="5" borderId="26" xfId="3" applyFont="1" applyFill="1" applyBorder="1" applyAlignment="1">
      <alignment vertical="center"/>
    </xf>
    <xf numFmtId="0" fontId="5" fillId="0" borderId="0" xfId="0" applyFont="1">
      <alignment vertical="center"/>
    </xf>
    <xf numFmtId="0" fontId="5" fillId="2" borderId="27" xfId="0" applyFont="1" applyFill="1" applyBorder="1" applyAlignment="1">
      <alignment horizontal="center" vertical="center"/>
    </xf>
    <xf numFmtId="0" fontId="5" fillId="2" borderId="28" xfId="0" applyFont="1" applyFill="1" applyBorder="1" applyAlignment="1">
      <alignment horizontal="center" vertical="center"/>
    </xf>
    <xf numFmtId="0" fontId="5" fillId="2" borderId="29" xfId="0" applyFont="1" applyFill="1" applyBorder="1" applyAlignment="1">
      <alignment horizontal="center" vertical="center" shrinkToFit="1"/>
    </xf>
    <xf numFmtId="0" fontId="5" fillId="0" borderId="37" xfId="6"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xf>
    <xf numFmtId="0" fontId="15" fillId="0" borderId="0" xfId="0" applyFont="1" applyAlignment="1">
      <alignment horizontal="left" vertical="center"/>
    </xf>
    <xf numFmtId="0" fontId="15" fillId="0" borderId="0" xfId="0" applyFont="1">
      <alignment vertical="center"/>
    </xf>
    <xf numFmtId="178" fontId="10" fillId="6" borderId="26" xfId="6" applyNumberFormat="1" applyFont="1" applyFill="1" applyBorder="1">
      <alignment vertical="center"/>
    </xf>
    <xf numFmtId="178" fontId="12" fillId="6" borderId="26" xfId="3" applyNumberFormat="1" applyFont="1" applyFill="1" applyBorder="1" applyAlignment="1">
      <alignment vertical="center"/>
    </xf>
    <xf numFmtId="0" fontId="16" fillId="0" borderId="0" xfId="6" applyFont="1">
      <alignment vertical="center"/>
    </xf>
    <xf numFmtId="0" fontId="17" fillId="0" borderId="0" xfId="0" applyFont="1">
      <alignment vertical="center"/>
    </xf>
    <xf numFmtId="177" fontId="5" fillId="6" borderId="18" xfId="0" applyNumberFormat="1" applyFont="1" applyFill="1" applyBorder="1">
      <alignment vertical="center"/>
    </xf>
    <xf numFmtId="177" fontId="5" fillId="6" borderId="31" xfId="0" applyNumberFormat="1" applyFont="1" applyFill="1" applyBorder="1">
      <alignment vertical="center"/>
    </xf>
    <xf numFmtId="177" fontId="5" fillId="6" borderId="3" xfId="0" applyNumberFormat="1" applyFont="1" applyFill="1" applyBorder="1">
      <alignment vertical="center"/>
    </xf>
    <xf numFmtId="177" fontId="5" fillId="6" borderId="33" xfId="0" applyNumberFormat="1" applyFont="1" applyFill="1" applyBorder="1">
      <alignment vertical="center"/>
    </xf>
    <xf numFmtId="177" fontId="5" fillId="6" borderId="3" xfId="0" applyNumberFormat="1" applyFont="1" applyFill="1" applyBorder="1" applyAlignment="1">
      <alignment horizontal="right" vertical="center"/>
    </xf>
    <xf numFmtId="177" fontId="5" fillId="6" borderId="33" xfId="0" applyNumberFormat="1" applyFont="1" applyFill="1" applyBorder="1" applyAlignment="1">
      <alignment horizontal="right" vertical="center"/>
    </xf>
    <xf numFmtId="177" fontId="5" fillId="6" borderId="35" xfId="0" applyNumberFormat="1" applyFont="1" applyFill="1" applyBorder="1">
      <alignment vertical="center"/>
    </xf>
    <xf numFmtId="177" fontId="5" fillId="6" borderId="36" xfId="0" applyNumberFormat="1" applyFont="1" applyFill="1" applyBorder="1">
      <alignment vertical="center"/>
    </xf>
    <xf numFmtId="177" fontId="5" fillId="6" borderId="38" xfId="0" applyNumberFormat="1" applyFont="1" applyFill="1" applyBorder="1">
      <alignment vertical="center"/>
    </xf>
    <xf numFmtId="0" fontId="5" fillId="0" borderId="30" xfId="6" applyFont="1" applyFill="1" applyBorder="1" applyAlignment="1">
      <alignment horizontal="center" vertical="center"/>
    </xf>
    <xf numFmtId="0" fontId="5" fillId="0" borderId="32" xfId="6" applyFont="1" applyFill="1" applyBorder="1" applyAlignment="1">
      <alignment horizontal="center" vertical="center"/>
    </xf>
    <xf numFmtId="0" fontId="5" fillId="0" borderId="34" xfId="6" applyFont="1" applyFill="1" applyBorder="1" applyAlignment="1">
      <alignment horizontal="center" vertical="center"/>
    </xf>
    <xf numFmtId="177" fontId="8" fillId="0" borderId="0" xfId="4" applyNumberFormat="1" applyFont="1" applyFill="1" applyAlignment="1">
      <alignment vertical="center"/>
    </xf>
    <xf numFmtId="176" fontId="8" fillId="0" borderId="39" xfId="0" applyNumberFormat="1" applyFont="1" applyFill="1" applyBorder="1" applyAlignment="1" applyProtection="1">
      <alignment vertical="center" wrapText="1"/>
      <protection locked="0"/>
    </xf>
    <xf numFmtId="177" fontId="6" fillId="0" borderId="41" xfId="4" applyNumberFormat="1" applyFont="1" applyFill="1" applyBorder="1" applyAlignment="1">
      <alignment vertical="center"/>
    </xf>
    <xf numFmtId="0" fontId="8" fillId="0" borderId="42" xfId="0" applyNumberFormat="1" applyFont="1" applyFill="1" applyBorder="1" applyAlignment="1" applyProtection="1">
      <alignment horizontal="left" vertical="center" wrapText="1"/>
      <protection locked="0"/>
    </xf>
    <xf numFmtId="177" fontId="6" fillId="0" borderId="44" xfId="4" applyNumberFormat="1" applyFont="1" applyFill="1" applyBorder="1" applyAlignment="1">
      <alignment vertical="center"/>
    </xf>
    <xf numFmtId="177" fontId="5" fillId="0" borderId="0" xfId="0" applyNumberFormat="1" applyFont="1">
      <alignment vertical="center"/>
    </xf>
    <xf numFmtId="177" fontId="6" fillId="0" borderId="40" xfId="4" applyNumberFormat="1" applyFont="1" applyFill="1" applyBorder="1" applyAlignment="1">
      <alignment vertical="center" shrinkToFit="1"/>
    </xf>
    <xf numFmtId="177" fontId="6" fillId="0" borderId="41" xfId="4" applyNumberFormat="1" applyFont="1" applyFill="1" applyBorder="1" applyAlignment="1">
      <alignment vertical="center" shrinkToFit="1"/>
    </xf>
    <xf numFmtId="177" fontId="6" fillId="0" borderId="43" xfId="4" applyNumberFormat="1" applyFont="1" applyFill="1" applyBorder="1" applyAlignment="1">
      <alignment vertical="center" shrinkToFit="1"/>
    </xf>
    <xf numFmtId="177" fontId="6" fillId="0" borderId="44" xfId="4" applyNumberFormat="1" applyFont="1" applyFill="1" applyBorder="1" applyAlignment="1">
      <alignment vertical="center" shrinkToFit="1"/>
    </xf>
    <xf numFmtId="177" fontId="6" fillId="0" borderId="23" xfId="3" applyNumberFormat="1" applyFont="1" applyFill="1" applyBorder="1" applyAlignment="1">
      <alignment vertical="center" shrinkToFit="1"/>
    </xf>
    <xf numFmtId="177" fontId="6" fillId="0" borderId="24" xfId="3" applyNumberFormat="1" applyFont="1" applyFill="1" applyBorder="1" applyAlignment="1">
      <alignment vertical="center" shrinkToFit="1"/>
    </xf>
    <xf numFmtId="177" fontId="6" fillId="0" borderId="24" xfId="5" applyNumberFormat="1" applyFont="1" applyFill="1" applyBorder="1" applyAlignment="1">
      <alignment vertical="center" shrinkToFit="1"/>
    </xf>
    <xf numFmtId="177" fontId="6" fillId="0" borderId="25" xfId="3" applyNumberFormat="1" applyFont="1" applyFill="1" applyBorder="1" applyAlignment="1">
      <alignment vertical="center" shrinkToFit="1"/>
    </xf>
    <xf numFmtId="177" fontId="6" fillId="0" borderId="24" xfId="3" applyNumberFormat="1" applyFont="1" applyFill="1" applyBorder="1" applyAlignment="1">
      <alignment horizontal="right" vertical="center" shrinkToFit="1"/>
    </xf>
    <xf numFmtId="177" fontId="6" fillId="0" borderId="19" xfId="3" applyNumberFormat="1" applyFont="1" applyFill="1" applyBorder="1" applyAlignment="1">
      <alignment vertical="center" shrinkToFit="1"/>
    </xf>
    <xf numFmtId="177" fontId="6" fillId="0" borderId="20" xfId="3" applyNumberFormat="1" applyFont="1" applyFill="1" applyBorder="1" applyAlignment="1">
      <alignment vertical="center" shrinkToFit="1"/>
    </xf>
    <xf numFmtId="177" fontId="6" fillId="0" borderId="20" xfId="5" applyNumberFormat="1" applyFont="1" applyFill="1" applyBorder="1" applyAlignment="1">
      <alignment vertical="center" shrinkToFit="1"/>
    </xf>
    <xf numFmtId="177" fontId="6" fillId="0" borderId="21" xfId="3" applyNumberFormat="1" applyFont="1" applyFill="1" applyBorder="1" applyAlignment="1">
      <alignment vertical="center" shrinkToFit="1"/>
    </xf>
    <xf numFmtId="177" fontId="6" fillId="2" borderId="2" xfId="3" applyNumberFormat="1" applyFont="1" applyFill="1" applyBorder="1" applyAlignment="1">
      <alignment vertical="center" shrinkToFit="1"/>
    </xf>
    <xf numFmtId="177" fontId="6" fillId="2" borderId="1" xfId="3" applyNumberFormat="1" applyFont="1" applyFill="1" applyBorder="1" applyAlignment="1">
      <alignment vertical="center" shrinkToFit="1"/>
    </xf>
    <xf numFmtId="177" fontId="6" fillId="2" borderId="4" xfId="3" applyNumberFormat="1" applyFont="1" applyFill="1" applyBorder="1" applyAlignment="1">
      <alignment vertical="center" shrinkToFit="1"/>
    </xf>
    <xf numFmtId="177" fontId="6" fillId="0" borderId="7" xfId="5" applyNumberFormat="1" applyFont="1" applyFill="1" applyBorder="1" applyAlignment="1">
      <alignment vertical="center" shrinkToFit="1"/>
    </xf>
    <xf numFmtId="177" fontId="6" fillId="0" borderId="8" xfId="3" applyNumberFormat="1" applyFont="1" applyFill="1" applyBorder="1" applyAlignment="1">
      <alignment vertical="center" shrinkToFit="1"/>
    </xf>
    <xf numFmtId="177" fontId="6" fillId="0" borderId="8" xfId="5" applyNumberFormat="1" applyFont="1" applyFill="1" applyBorder="1" applyAlignment="1">
      <alignment vertical="center" shrinkToFit="1"/>
    </xf>
    <xf numFmtId="177" fontId="6" fillId="0" borderId="9" xfId="5" applyNumberFormat="1" applyFont="1" applyFill="1" applyBorder="1" applyAlignment="1">
      <alignment vertical="center" shrinkToFit="1"/>
    </xf>
    <xf numFmtId="177" fontId="6" fillId="0" borderId="7" xfId="3" applyNumberFormat="1" applyFont="1" applyFill="1" applyBorder="1" applyAlignment="1">
      <alignment vertical="center" shrinkToFit="1"/>
    </xf>
    <xf numFmtId="177" fontId="6" fillId="0" borderId="9" xfId="3" applyNumberFormat="1" applyFont="1" applyFill="1" applyBorder="1" applyAlignment="1">
      <alignment vertical="center" shrinkToFit="1"/>
    </xf>
    <xf numFmtId="177" fontId="6" fillId="2" borderId="7" xfId="3" applyNumberFormat="1" applyFont="1" applyFill="1" applyBorder="1" applyAlignment="1">
      <alignment vertical="center" shrinkToFit="1"/>
    </xf>
    <xf numFmtId="177" fontId="6" fillId="2" borderId="8" xfId="3" applyNumberFormat="1" applyFont="1" applyFill="1" applyBorder="1" applyAlignment="1">
      <alignment vertical="center" shrinkToFit="1"/>
    </xf>
    <xf numFmtId="177" fontId="6" fillId="2" borderId="9" xfId="3" applyNumberFormat="1" applyFont="1" applyFill="1" applyBorder="1" applyAlignment="1">
      <alignment vertical="center" shrinkToFit="1"/>
    </xf>
    <xf numFmtId="177" fontId="6" fillId="2" borderId="10" xfId="3" applyNumberFormat="1" applyFont="1" applyFill="1" applyBorder="1" applyAlignment="1">
      <alignment vertical="center" shrinkToFit="1"/>
    </xf>
    <xf numFmtId="177" fontId="6" fillId="2" borderId="11" xfId="3" applyNumberFormat="1" applyFont="1" applyFill="1" applyBorder="1" applyAlignment="1">
      <alignment vertical="center" shrinkToFit="1"/>
    </xf>
    <xf numFmtId="177" fontId="6" fillId="2" borderId="12" xfId="3" applyNumberFormat="1" applyFont="1" applyFill="1" applyBorder="1" applyAlignment="1">
      <alignment vertical="center" shrinkToFit="1"/>
    </xf>
    <xf numFmtId="177" fontId="6" fillId="0" borderId="20" xfId="3" applyNumberFormat="1" applyFont="1" applyFill="1" applyBorder="1" applyAlignment="1">
      <alignment horizontal="right" vertical="center" shrinkToFit="1"/>
    </xf>
    <xf numFmtId="177" fontId="6" fillId="2" borderId="1" xfId="3" applyNumberFormat="1" applyFont="1" applyFill="1" applyBorder="1" applyAlignment="1">
      <alignment horizontal="right" vertical="center" shrinkToFit="1"/>
    </xf>
    <xf numFmtId="177" fontId="6" fillId="0" borderId="8" xfId="5" applyNumberFormat="1" applyFont="1" applyFill="1" applyBorder="1" applyAlignment="1">
      <alignment horizontal="right" vertical="center" shrinkToFit="1"/>
    </xf>
    <xf numFmtId="177" fontId="6" fillId="0" borderId="8" xfId="3" applyNumberFormat="1" applyFont="1" applyFill="1" applyBorder="1" applyAlignment="1">
      <alignment horizontal="right" vertical="center" shrinkToFit="1"/>
    </xf>
    <xf numFmtId="177" fontId="6" fillId="2" borderId="8" xfId="3" applyNumberFormat="1" applyFont="1" applyFill="1" applyBorder="1" applyAlignment="1">
      <alignment horizontal="right" vertical="center" shrinkToFit="1"/>
    </xf>
    <xf numFmtId="177" fontId="6" fillId="2" borderId="11" xfId="3" applyNumberFormat="1" applyFont="1" applyFill="1" applyBorder="1" applyAlignment="1">
      <alignment horizontal="right" vertical="center" shrinkToFit="1"/>
    </xf>
    <xf numFmtId="0" fontId="10" fillId="0" borderId="26" xfId="0" applyFont="1" applyBorder="1" applyAlignment="1">
      <alignment vertical="center" wrapText="1"/>
    </xf>
    <xf numFmtId="0" fontId="10" fillId="0" borderId="26" xfId="0" applyFont="1" applyBorder="1" applyAlignment="1">
      <alignment vertical="center"/>
    </xf>
    <xf numFmtId="0" fontId="12" fillId="3" borderId="26" xfId="7" applyFont="1" applyFill="1" applyBorder="1" applyAlignment="1">
      <alignment horizontal="center" vertical="center"/>
    </xf>
    <xf numFmtId="0" fontId="10" fillId="0" borderId="26" xfId="6" applyFont="1" applyBorder="1" applyAlignment="1">
      <alignment horizontal="center" vertical="center"/>
    </xf>
  </cellXfs>
  <cellStyles count="8">
    <cellStyle name="桁区切り 2" xfId="1"/>
    <cellStyle name="標準" xfId="0" builtinId="0"/>
    <cellStyle name="標準 2" xfId="6"/>
    <cellStyle name="標準 2 2" xfId="2"/>
    <cellStyle name="標準_200899ea" xfId="3"/>
    <cellStyle name="標準_H17全国値集計プログラム_200899ea" xfId="7"/>
    <cellStyle name="標準_H17全国値集計プログラム_200899ea_■資料2-1" xfId="4"/>
    <cellStyle name="標準_tmp_■資料2-1" xfId="5"/>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57150</xdr:colOff>
      <xdr:row>53</xdr:row>
      <xdr:rowOff>104775</xdr:rowOff>
    </xdr:from>
    <xdr:to>
      <xdr:col>2</xdr:col>
      <xdr:colOff>904875</xdr:colOff>
      <xdr:row>55</xdr:row>
      <xdr:rowOff>19050</xdr:rowOff>
    </xdr:to>
    <xdr:sp macro="" textlink="">
      <xdr:nvSpPr>
        <xdr:cNvPr id="3" name="AutoShape 1">
          <a:extLst>
            <a:ext uri="{FF2B5EF4-FFF2-40B4-BE49-F238E27FC236}">
              <a16:creationId xmlns:a16="http://schemas.microsoft.com/office/drawing/2014/main" id="{00000000-0008-0000-0100-000003000000}"/>
            </a:ext>
          </a:extLst>
        </xdr:cNvPr>
        <xdr:cNvSpPr>
          <a:spLocks/>
        </xdr:cNvSpPr>
      </xdr:nvSpPr>
      <xdr:spPr bwMode="auto">
        <a:xfrm rot="5400000">
          <a:off x="1685925" y="9144000"/>
          <a:ext cx="219075" cy="2028825"/>
        </a:xfrm>
        <a:prstGeom prst="rightBrace">
          <a:avLst>
            <a:gd name="adj1" fmla="val 77174"/>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E69"/>
  <sheetViews>
    <sheetView showGridLines="0" tabSelected="1" zoomScaleNormal="100" workbookViewId="0"/>
  </sheetViews>
  <sheetFormatPr defaultColWidth="9" defaultRowHeight="13.5" customHeight="1" x14ac:dyDescent="0.2"/>
  <cols>
    <col min="1" max="1" width="18.90625" style="3" customWidth="1"/>
    <col min="2" max="2" width="9.26953125" style="3" customWidth="1"/>
    <col min="3" max="3" width="7.453125" style="3" customWidth="1"/>
    <col min="4" max="4" width="7.453125" style="15" customWidth="1"/>
    <col min="5" max="11" width="7.453125" style="3" customWidth="1"/>
    <col min="12" max="12" width="18.90625" style="3" bestFit="1" customWidth="1"/>
    <col min="13" max="22" width="7.453125" style="3" customWidth="1"/>
    <col min="23" max="23" width="17.26953125" style="3" customWidth="1"/>
    <col min="24" max="33" width="7.453125" style="3" customWidth="1"/>
    <col min="34" max="34" width="17.26953125" style="3" customWidth="1"/>
    <col min="35" max="44" width="7.453125" style="3" customWidth="1"/>
    <col min="45" max="45" width="17.26953125" style="3" customWidth="1"/>
    <col min="46" max="53" width="7.453125" style="3" customWidth="1"/>
    <col min="54" max="16384" width="9" style="3"/>
  </cols>
  <sheetData>
    <row r="1" spans="1:57" ht="13.5" customHeight="1" x14ac:dyDescent="0.2">
      <c r="A1" s="14" t="s">
        <v>48</v>
      </c>
    </row>
    <row r="3" spans="1:57" s="19" customFormat="1" ht="13.5" customHeight="1" x14ac:dyDescent="0.2">
      <c r="A3" s="7" t="s">
        <v>0</v>
      </c>
      <c r="B3" s="16" t="s">
        <v>105</v>
      </c>
      <c r="C3" s="17" t="s">
        <v>58</v>
      </c>
      <c r="D3" s="17" t="s">
        <v>59</v>
      </c>
      <c r="E3" s="17" t="s">
        <v>60</v>
      </c>
      <c r="F3" s="17" t="s">
        <v>61</v>
      </c>
      <c r="G3" s="17" t="s">
        <v>62</v>
      </c>
      <c r="H3" s="17" t="s">
        <v>63</v>
      </c>
      <c r="I3" s="17" t="s">
        <v>64</v>
      </c>
      <c r="J3" s="17" t="s">
        <v>65</v>
      </c>
      <c r="K3" s="18" t="s">
        <v>66</v>
      </c>
      <c r="L3" s="7" t="s">
        <v>0</v>
      </c>
      <c r="M3" s="17" t="s">
        <v>67</v>
      </c>
      <c r="N3" s="17" t="s">
        <v>68</v>
      </c>
      <c r="O3" s="17" t="s">
        <v>69</v>
      </c>
      <c r="P3" s="17" t="s">
        <v>70</v>
      </c>
      <c r="Q3" s="17" t="s">
        <v>71</v>
      </c>
      <c r="R3" s="17" t="s">
        <v>72</v>
      </c>
      <c r="S3" s="17" t="s">
        <v>73</v>
      </c>
      <c r="T3" s="17" t="s">
        <v>74</v>
      </c>
      <c r="U3" s="17" t="s">
        <v>75</v>
      </c>
      <c r="V3" s="18" t="s">
        <v>76</v>
      </c>
      <c r="W3" s="7" t="s">
        <v>0</v>
      </c>
      <c r="X3" s="17" t="s">
        <v>77</v>
      </c>
      <c r="Y3" s="17" t="s">
        <v>78</v>
      </c>
      <c r="Z3" s="17" t="s">
        <v>79</v>
      </c>
      <c r="AA3" s="17" t="s">
        <v>80</v>
      </c>
      <c r="AB3" s="17" t="s">
        <v>81</v>
      </c>
      <c r="AC3" s="17" t="s">
        <v>82</v>
      </c>
      <c r="AD3" s="17" t="s">
        <v>83</v>
      </c>
      <c r="AE3" s="17" t="s">
        <v>84</v>
      </c>
      <c r="AF3" s="17" t="s">
        <v>85</v>
      </c>
      <c r="AG3" s="18" t="s">
        <v>86</v>
      </c>
      <c r="AH3" s="7" t="s">
        <v>0</v>
      </c>
      <c r="AI3" s="17" t="s">
        <v>87</v>
      </c>
      <c r="AJ3" s="17" t="s">
        <v>88</v>
      </c>
      <c r="AK3" s="17" t="s">
        <v>89</v>
      </c>
      <c r="AL3" s="17" t="s">
        <v>90</v>
      </c>
      <c r="AM3" s="17" t="s">
        <v>91</v>
      </c>
      <c r="AN3" s="17" t="s">
        <v>92</v>
      </c>
      <c r="AO3" s="17" t="s">
        <v>93</v>
      </c>
      <c r="AP3" s="17" t="s">
        <v>94</v>
      </c>
      <c r="AQ3" s="17" t="s">
        <v>95</v>
      </c>
      <c r="AR3" s="18" t="s">
        <v>96</v>
      </c>
      <c r="AS3" s="7" t="s">
        <v>0</v>
      </c>
      <c r="AT3" s="17" t="s">
        <v>97</v>
      </c>
      <c r="AU3" s="17" t="s">
        <v>98</v>
      </c>
      <c r="AV3" s="17" t="s">
        <v>99</v>
      </c>
      <c r="AW3" s="17" t="s">
        <v>100</v>
      </c>
      <c r="AX3" s="17" t="s">
        <v>101</v>
      </c>
      <c r="AY3" s="17" t="s">
        <v>102</v>
      </c>
      <c r="AZ3" s="17" t="s">
        <v>103</v>
      </c>
      <c r="BA3" s="18" t="s">
        <v>104</v>
      </c>
    </row>
    <row r="4" spans="1:57" s="20" customFormat="1" ht="13.5" customHeight="1" x14ac:dyDescent="0.2">
      <c r="A4" s="75" t="s">
        <v>47</v>
      </c>
      <c r="B4" s="80">
        <f>'(本編)表1-4'!$B$51</f>
        <v>8729</v>
      </c>
      <c r="C4" s="81">
        <f>'(本編)表1-4'!$B$4</f>
        <v>151</v>
      </c>
      <c r="D4" s="81">
        <f>'(本編)表1-4'!$B$5</f>
        <v>235</v>
      </c>
      <c r="E4" s="81">
        <f>'(本編)表1-4'!$B$6</f>
        <v>334</v>
      </c>
      <c r="F4" s="81">
        <f>'(本編)表1-4'!$B$7</f>
        <v>517</v>
      </c>
      <c r="G4" s="81">
        <f>'(本編)表1-4'!$B$8</f>
        <v>296</v>
      </c>
      <c r="H4" s="81">
        <f>'(本編)表1-4'!$B$9</f>
        <v>316</v>
      </c>
      <c r="I4" s="81">
        <f>'(本編)表1-4'!$B$10</f>
        <v>331</v>
      </c>
      <c r="J4" s="81">
        <f>'(本編)表1-4'!$B$11</f>
        <v>42</v>
      </c>
      <c r="K4" s="81">
        <f>'(本編)表1-4'!$B$12</f>
        <v>32</v>
      </c>
      <c r="L4" s="75" t="s">
        <v>110</v>
      </c>
      <c r="M4" s="81">
        <f>'(本編)表1-4'!$B$13</f>
        <v>81</v>
      </c>
      <c r="N4" s="81">
        <f>'(本編)表1-4'!$B$14</f>
        <v>169</v>
      </c>
      <c r="O4" s="81">
        <f>'(本編)表1-4'!$B$15</f>
        <v>341</v>
      </c>
      <c r="P4" s="81">
        <f>'(本編)表1-4'!$B$16</f>
        <v>63</v>
      </c>
      <c r="Q4" s="81">
        <f>'(本編)表1-4'!$B$17</f>
        <v>273</v>
      </c>
      <c r="R4" s="81">
        <f>'(本編)表1-4'!$B$18</f>
        <v>23</v>
      </c>
      <c r="S4" s="81">
        <f>'(本編)表1-4'!$B$19</f>
        <v>18</v>
      </c>
      <c r="T4" s="81">
        <f>'(本編)表1-4'!$B$20</f>
        <v>10</v>
      </c>
      <c r="U4" s="81">
        <f>'(本編)表1-4'!$B$21</f>
        <v>17</v>
      </c>
      <c r="V4" s="81">
        <f>'(本編)表1-4'!$B$22</f>
        <v>107</v>
      </c>
      <c r="W4" s="75" t="s">
        <v>110</v>
      </c>
      <c r="X4" s="76">
        <f>'(本編)表1-4'!$B$23</f>
        <v>312</v>
      </c>
      <c r="Y4" s="76">
        <f>'(本編)表1-4'!$B$24</f>
        <v>124</v>
      </c>
      <c r="Z4" s="76">
        <f>'(本編)表1-4'!$B$25</f>
        <v>139</v>
      </c>
      <c r="AA4" s="76">
        <f>'(本編)表1-4'!$B$26</f>
        <v>142</v>
      </c>
      <c r="AB4" s="76">
        <f>'(本編)表1-4'!$B$27</f>
        <v>305</v>
      </c>
      <c r="AC4" s="76">
        <f>'(本編)表1-4'!$B$28</f>
        <v>186</v>
      </c>
      <c r="AD4" s="76">
        <f>'(本編)表1-4'!$B$29</f>
        <v>152</v>
      </c>
      <c r="AE4" s="76">
        <f>'(本編)表1-4'!$B$30</f>
        <v>461</v>
      </c>
      <c r="AF4" s="76">
        <f>'(本編)表1-4'!$B$31</f>
        <v>244</v>
      </c>
      <c r="AG4" s="76">
        <f>'(本編)表1-4'!$B$32</f>
        <v>118</v>
      </c>
      <c r="AH4" s="75" t="s">
        <v>110</v>
      </c>
      <c r="AI4" s="76">
        <f>'(本編)表1-4'!$B$33</f>
        <v>219</v>
      </c>
      <c r="AJ4" s="76">
        <f>'(本編)表1-4'!$B$34</f>
        <v>11</v>
      </c>
      <c r="AK4" s="76">
        <f>'(本編)表1-4'!$B$35</f>
        <v>224</v>
      </c>
      <c r="AL4" s="76">
        <f>'(本編)表1-4'!$B$36</f>
        <v>15</v>
      </c>
      <c r="AM4" s="76">
        <f>'(本編)表1-4'!$B$37</f>
        <v>307</v>
      </c>
      <c r="AN4" s="76">
        <f>'(本編)表1-4'!$B$38</f>
        <v>231</v>
      </c>
      <c r="AO4" s="76">
        <f>'(本編)表1-4'!$B$39</f>
        <v>73</v>
      </c>
      <c r="AP4" s="76">
        <f>'(本編)表1-4'!$B$40</f>
        <v>175</v>
      </c>
      <c r="AQ4" s="76">
        <f>'(本編)表1-4'!$B$41</f>
        <v>269</v>
      </c>
      <c r="AR4" s="76">
        <f>'(本編)表1-4'!$B$42</f>
        <v>90</v>
      </c>
      <c r="AS4" s="75" t="s">
        <v>110</v>
      </c>
      <c r="AT4" s="76">
        <f>'(本編)表1-4'!$B$43</f>
        <v>278</v>
      </c>
      <c r="AU4" s="76">
        <f>'(本編)表1-4'!$B$44</f>
        <v>134</v>
      </c>
      <c r="AV4" s="76">
        <f>'(本編)表1-4'!$B$45</f>
        <v>44</v>
      </c>
      <c r="AW4" s="76">
        <f>'(本編)表1-4'!$B$46</f>
        <v>196</v>
      </c>
      <c r="AX4" s="76">
        <f>'(本編)表1-4'!$B$47</f>
        <v>311</v>
      </c>
      <c r="AY4" s="76">
        <f>'(本編)表1-4'!$B$48</f>
        <v>103</v>
      </c>
      <c r="AZ4" s="76">
        <f>'(本編)表1-4'!$B$49</f>
        <v>302</v>
      </c>
      <c r="BA4" s="76">
        <f>'(本編)表1-4'!$B$50</f>
        <v>208</v>
      </c>
      <c r="BB4" s="21"/>
      <c r="BC4" s="74">
        <f>B4</f>
        <v>8729</v>
      </c>
      <c r="BD4" s="74">
        <f>SUM(C4:K4,M4:V4,X4:AG4,AI4:AR4,AT4:BA4)</f>
        <v>8729</v>
      </c>
      <c r="BE4" s="74">
        <f>BC4-BD4</f>
        <v>0</v>
      </c>
    </row>
    <row r="5" spans="1:57" s="19" customFormat="1" ht="13.5" customHeight="1" x14ac:dyDescent="0.2">
      <c r="A5" s="77" t="s">
        <v>1</v>
      </c>
      <c r="B5" s="82">
        <f>'(本編)表1-4'!$C$51</f>
        <v>382231</v>
      </c>
      <c r="C5" s="83">
        <f>'(本編)表1-4'!$C$4</f>
        <v>11845</v>
      </c>
      <c r="D5" s="83">
        <f>'(本編)表1-4'!$C$5</f>
        <v>11894</v>
      </c>
      <c r="E5" s="83">
        <f>'(本編)表1-4'!$C$6</f>
        <v>4868</v>
      </c>
      <c r="F5" s="83">
        <f>'(本編)表1-4'!$C$7</f>
        <v>17527</v>
      </c>
      <c r="G5" s="83">
        <f>'(本編)表1-4'!$C$8</f>
        <v>13903</v>
      </c>
      <c r="H5" s="83">
        <f>'(本編)表1-4'!$C$9</f>
        <v>2593</v>
      </c>
      <c r="I5" s="83">
        <f>'(本編)表1-4'!$C$10</f>
        <v>8637</v>
      </c>
      <c r="J5" s="83">
        <f>'(本編)表1-4'!$C$11</f>
        <v>21813</v>
      </c>
      <c r="K5" s="83">
        <f>'(本編)表1-4'!$C$12</f>
        <v>1532</v>
      </c>
      <c r="L5" s="77" t="s">
        <v>111</v>
      </c>
      <c r="M5" s="83">
        <f>'(本編)表1-4'!$C$13</f>
        <v>1806</v>
      </c>
      <c r="N5" s="83">
        <f>'(本編)表1-4'!$C$14</f>
        <v>8422</v>
      </c>
      <c r="O5" s="83">
        <f>'(本編)表1-4'!$C$15</f>
        <v>6921</v>
      </c>
      <c r="P5" s="83">
        <f>'(本編)表1-4'!$C$16</f>
        <v>3705</v>
      </c>
      <c r="Q5" s="83">
        <f>'(本編)表1-4'!$C$17</f>
        <v>5185</v>
      </c>
      <c r="R5" s="83">
        <f>'(本編)表1-4'!$C$18</f>
        <v>3192</v>
      </c>
      <c r="S5" s="83">
        <f>'(本編)表1-4'!$C$19</f>
        <v>1057</v>
      </c>
      <c r="T5" s="83">
        <f>'(本編)表1-4'!$C$20</f>
        <v>10919</v>
      </c>
      <c r="U5" s="83">
        <f>'(本編)表1-4'!$C$21</f>
        <v>9944</v>
      </c>
      <c r="V5" s="83">
        <f>'(本編)表1-4'!$C$22</f>
        <v>5672</v>
      </c>
      <c r="W5" s="77" t="s">
        <v>111</v>
      </c>
      <c r="X5" s="78">
        <f>'(本編)表1-4'!$C$23</f>
        <v>6242</v>
      </c>
      <c r="Y5" s="78">
        <f>'(本編)表1-4'!$C$24</f>
        <v>6349</v>
      </c>
      <c r="Z5" s="78">
        <f>'(本編)表1-4'!$C$25</f>
        <v>6016</v>
      </c>
      <c r="AA5" s="78">
        <f>'(本編)表1-4'!$C$26</f>
        <v>4667</v>
      </c>
      <c r="AB5" s="78">
        <f>'(本編)表1-4'!$C$27</f>
        <v>7450</v>
      </c>
      <c r="AC5" s="78">
        <f>'(本編)表1-4'!$C$28</f>
        <v>23656</v>
      </c>
      <c r="AD5" s="78">
        <f>'(本編)表1-4'!$C$29</f>
        <v>6390</v>
      </c>
      <c r="AE5" s="78">
        <f>'(本編)表1-4'!$C$30</f>
        <v>4602</v>
      </c>
      <c r="AF5" s="78">
        <f>'(本編)表1-4'!$C$31</f>
        <v>4372</v>
      </c>
      <c r="AG5" s="78">
        <f>'(本編)表1-4'!$C$32</f>
        <v>1432</v>
      </c>
      <c r="AH5" s="77" t="s">
        <v>111</v>
      </c>
      <c r="AI5" s="78">
        <f>'(本編)表1-4'!$C$33</f>
        <v>2428</v>
      </c>
      <c r="AJ5" s="78">
        <f>'(本編)表1-4'!$C$34</f>
        <v>12260</v>
      </c>
      <c r="AK5" s="78">
        <f>'(本編)表1-4'!$C$35</f>
        <v>22356</v>
      </c>
      <c r="AL5" s="78">
        <f>'(本編)表1-4'!$C$36</f>
        <v>6898</v>
      </c>
      <c r="AM5" s="78">
        <f>'(本編)表1-4'!$C$37</f>
        <v>6570</v>
      </c>
      <c r="AN5" s="78">
        <f>'(本編)表1-4'!$C$38</f>
        <v>5138</v>
      </c>
      <c r="AO5" s="78">
        <f>'(本編)表1-4'!$C$39</f>
        <v>10209</v>
      </c>
      <c r="AP5" s="78">
        <f>'(本編)表1-4'!$C$40</f>
        <v>4244</v>
      </c>
      <c r="AQ5" s="78">
        <f>'(本編)表1-4'!$C$41</f>
        <v>19489</v>
      </c>
      <c r="AR5" s="78">
        <f>'(本編)表1-4'!$C$42</f>
        <v>5008</v>
      </c>
      <c r="AS5" s="77" t="s">
        <v>111</v>
      </c>
      <c r="AT5" s="78">
        <f>'(本編)表1-4'!$C$43</f>
        <v>3894</v>
      </c>
      <c r="AU5" s="78">
        <f>'(本編)表1-4'!$C$44</f>
        <v>4238</v>
      </c>
      <c r="AV5" s="78">
        <f>'(本編)表1-4'!$C$45</f>
        <v>35931</v>
      </c>
      <c r="AW5" s="78">
        <f>'(本編)表1-4'!$C$46</f>
        <v>2303</v>
      </c>
      <c r="AX5" s="78">
        <f>'(本編)表1-4'!$C$47</f>
        <v>3793</v>
      </c>
      <c r="AY5" s="78">
        <f>'(本編)表1-4'!$C$48</f>
        <v>5020</v>
      </c>
      <c r="AZ5" s="78">
        <f>'(本編)表1-4'!$C$49</f>
        <v>4334</v>
      </c>
      <c r="BA5" s="78">
        <f>'(本編)表1-4'!$C$50</f>
        <v>5507</v>
      </c>
      <c r="BB5" s="21"/>
      <c r="BC5" s="74">
        <f>B5</f>
        <v>382231</v>
      </c>
      <c r="BD5" s="74">
        <f>SUM(C5:K5,M5:V5,X5:AG5,AI5:AR5,AT5:BA5)</f>
        <v>382231</v>
      </c>
      <c r="BE5" s="74">
        <f>BC5-BD5</f>
        <v>0</v>
      </c>
    </row>
    <row r="6" spans="1:57" s="1" customFormat="1" ht="13.5" customHeight="1" x14ac:dyDescent="0.2">
      <c r="A6" s="38" t="s">
        <v>2</v>
      </c>
      <c r="B6" s="84">
        <f>確定値!AW6</f>
        <v>29022</v>
      </c>
      <c r="C6" s="85">
        <f>確定値!B6</f>
        <v>1705</v>
      </c>
      <c r="D6" s="86">
        <f>確定値!C6</f>
        <v>1233</v>
      </c>
      <c r="E6" s="85">
        <f>確定値!D6</f>
        <v>3620</v>
      </c>
      <c r="F6" s="85">
        <f>確定値!E6</f>
        <v>13676</v>
      </c>
      <c r="G6" s="85">
        <f>確定値!F6</f>
        <v>1203</v>
      </c>
      <c r="H6" s="85">
        <f>確定値!G6</f>
        <v>819</v>
      </c>
      <c r="I6" s="85">
        <f>確定値!H6</f>
        <v>3121</v>
      </c>
      <c r="J6" s="85">
        <f>確定値!I6</f>
        <v>1297</v>
      </c>
      <c r="K6" s="87">
        <f>確定値!J6</f>
        <v>204</v>
      </c>
      <c r="L6" s="38" t="s">
        <v>2</v>
      </c>
      <c r="M6" s="85">
        <f>確定値!K6</f>
        <v>145</v>
      </c>
      <c r="N6" s="85">
        <f>確定値!L6</f>
        <v>2</v>
      </c>
      <c r="O6" s="85">
        <f>確定値!M6</f>
        <v>104</v>
      </c>
      <c r="P6" s="88">
        <f>確定値!N6</f>
        <v>0</v>
      </c>
      <c r="Q6" s="85">
        <f>確定値!O6</f>
        <v>0</v>
      </c>
      <c r="R6" s="85">
        <f>確定値!P6</f>
        <v>1488</v>
      </c>
      <c r="S6" s="85">
        <f>確定値!Q6</f>
        <v>353</v>
      </c>
      <c r="T6" s="85">
        <f>確定値!R6</f>
        <v>0</v>
      </c>
      <c r="U6" s="85">
        <f>確定値!S6</f>
        <v>4</v>
      </c>
      <c r="V6" s="87">
        <f>確定値!T6</f>
        <v>0</v>
      </c>
      <c r="W6" s="38" t="s">
        <v>2</v>
      </c>
      <c r="X6" s="39">
        <f>確定値!U6</f>
        <v>0</v>
      </c>
      <c r="Y6" s="39">
        <f>確定値!V6</f>
        <v>0</v>
      </c>
      <c r="Z6" s="39">
        <f>確定値!W6</f>
        <v>6</v>
      </c>
      <c r="AA6" s="39">
        <f>確定値!X6</f>
        <v>4</v>
      </c>
      <c r="AB6" s="39">
        <f>確定値!Y6</f>
        <v>0</v>
      </c>
      <c r="AC6" s="39">
        <f>確定値!Z6</f>
        <v>7</v>
      </c>
      <c r="AD6" s="39">
        <f>確定値!AA6</f>
        <v>0</v>
      </c>
      <c r="AE6" s="39">
        <f>確定値!AB6</f>
        <v>0</v>
      </c>
      <c r="AF6" s="39">
        <f>確定値!AC6</f>
        <v>12</v>
      </c>
      <c r="AG6" s="40">
        <f>確定値!AD6</f>
        <v>0</v>
      </c>
      <c r="AH6" s="38" t="s">
        <v>2</v>
      </c>
      <c r="AI6" s="39">
        <f>確定値!AE6</f>
        <v>1</v>
      </c>
      <c r="AJ6" s="39">
        <f>確定値!AF6</f>
        <v>0</v>
      </c>
      <c r="AK6" s="39">
        <f>確定値!AG6</f>
        <v>12</v>
      </c>
      <c r="AL6" s="39">
        <f>確定値!AH6</f>
        <v>0</v>
      </c>
      <c r="AM6" s="39">
        <f>確定値!AI6</f>
        <v>0</v>
      </c>
      <c r="AN6" s="39">
        <f>確定値!AJ6</f>
        <v>1</v>
      </c>
      <c r="AO6" s="39">
        <f>確定値!AK6</f>
        <v>1</v>
      </c>
      <c r="AP6" s="39">
        <f>確定値!AL6</f>
        <v>0</v>
      </c>
      <c r="AQ6" s="39">
        <f>確定値!AM6</f>
        <v>2</v>
      </c>
      <c r="AR6" s="40">
        <f>確定値!AN6</f>
        <v>0</v>
      </c>
      <c r="AS6" s="38" t="s">
        <v>2</v>
      </c>
      <c r="AT6" s="39">
        <f>確定値!AO6</f>
        <v>0</v>
      </c>
      <c r="AU6" s="39">
        <f>確定値!AP6</f>
        <v>0</v>
      </c>
      <c r="AV6" s="39">
        <f>確定値!AQ6</f>
        <v>2</v>
      </c>
      <c r="AW6" s="39">
        <f>確定値!AR6</f>
        <v>0</v>
      </c>
      <c r="AX6" s="39">
        <f>確定値!AS6</f>
        <v>0</v>
      </c>
      <c r="AY6" s="39">
        <f>確定値!AT6</f>
        <v>0</v>
      </c>
      <c r="AZ6" s="39">
        <f>確定値!AU6</f>
        <v>0</v>
      </c>
      <c r="BA6" s="40">
        <f>確定値!AV6</f>
        <v>0</v>
      </c>
    </row>
    <row r="7" spans="1:57" s="1" customFormat="1" ht="13.5" customHeight="1" x14ac:dyDescent="0.2">
      <c r="A7" s="38" t="s">
        <v>3</v>
      </c>
      <c r="B7" s="84">
        <f>確定値!AW7</f>
        <v>45267</v>
      </c>
      <c r="C7" s="85">
        <f>確定値!B7</f>
        <v>235</v>
      </c>
      <c r="D7" s="86">
        <f>確定値!C7</f>
        <v>230</v>
      </c>
      <c r="E7" s="85">
        <f>確定値!D7</f>
        <v>1072</v>
      </c>
      <c r="F7" s="85">
        <f>確定値!E7</f>
        <v>4625</v>
      </c>
      <c r="G7" s="85">
        <f>確定値!F7</f>
        <v>875</v>
      </c>
      <c r="H7" s="85">
        <f>確定値!G7</f>
        <v>5937</v>
      </c>
      <c r="I7" s="85">
        <f>確定値!H7</f>
        <v>3288</v>
      </c>
      <c r="J7" s="85">
        <f>確定値!I7</f>
        <v>432</v>
      </c>
      <c r="K7" s="87">
        <f>確定値!J7</f>
        <v>236</v>
      </c>
      <c r="L7" s="38" t="s">
        <v>3</v>
      </c>
      <c r="M7" s="85">
        <f>確定値!K7</f>
        <v>182</v>
      </c>
      <c r="N7" s="85">
        <f>確定値!L7</f>
        <v>186</v>
      </c>
      <c r="O7" s="85">
        <f>確定値!M7</f>
        <v>972</v>
      </c>
      <c r="P7" s="88">
        <f>確定値!N7</f>
        <v>0</v>
      </c>
      <c r="Q7" s="85">
        <f>確定値!O7</f>
        <v>0</v>
      </c>
      <c r="R7" s="85">
        <f>確定値!P7</f>
        <v>18910</v>
      </c>
      <c r="S7" s="85">
        <f>確定値!Q7</f>
        <v>1083</v>
      </c>
      <c r="T7" s="85">
        <f>確定値!R7</f>
        <v>3234</v>
      </c>
      <c r="U7" s="85">
        <f>確定値!S7</f>
        <v>128</v>
      </c>
      <c r="V7" s="87">
        <f>確定値!T7</f>
        <v>2</v>
      </c>
      <c r="W7" s="38" t="s">
        <v>3</v>
      </c>
      <c r="X7" s="39">
        <f>確定値!U7</f>
        <v>367</v>
      </c>
      <c r="Y7" s="39">
        <f>確定値!V7</f>
        <v>62</v>
      </c>
      <c r="Z7" s="39">
        <f>確定値!W7</f>
        <v>0</v>
      </c>
      <c r="AA7" s="39">
        <f>確定値!X7</f>
        <v>0</v>
      </c>
      <c r="AB7" s="39">
        <f>確定値!Y7</f>
        <v>0</v>
      </c>
      <c r="AC7" s="39">
        <f>確定値!Z7</f>
        <v>810</v>
      </c>
      <c r="AD7" s="39">
        <f>確定値!AA7</f>
        <v>2</v>
      </c>
      <c r="AE7" s="39">
        <f>確定値!AB7</f>
        <v>0</v>
      </c>
      <c r="AF7" s="39">
        <f>確定値!AC7</f>
        <v>34</v>
      </c>
      <c r="AG7" s="40">
        <f>確定値!AD7</f>
        <v>0</v>
      </c>
      <c r="AH7" s="38" t="s">
        <v>3</v>
      </c>
      <c r="AI7" s="39">
        <f>確定値!AE7</f>
        <v>0</v>
      </c>
      <c r="AJ7" s="39">
        <f>確定値!AF7</f>
        <v>294</v>
      </c>
      <c r="AK7" s="39">
        <f>確定値!AG7</f>
        <v>2065</v>
      </c>
      <c r="AL7" s="39">
        <f>確定値!AH7</f>
        <v>0</v>
      </c>
      <c r="AM7" s="39">
        <f>確定値!AI7</f>
        <v>0</v>
      </c>
      <c r="AN7" s="39">
        <f>確定値!AJ7</f>
        <v>0</v>
      </c>
      <c r="AO7" s="39">
        <f>確定値!AK7</f>
        <v>0</v>
      </c>
      <c r="AP7" s="39">
        <f>確定値!AL7</f>
        <v>0</v>
      </c>
      <c r="AQ7" s="39">
        <f>確定値!AM7</f>
        <v>0</v>
      </c>
      <c r="AR7" s="40">
        <f>確定値!AN7</f>
        <v>0</v>
      </c>
      <c r="AS7" s="38" t="s">
        <v>3</v>
      </c>
      <c r="AT7" s="39">
        <f>確定値!AO7</f>
        <v>3</v>
      </c>
      <c r="AU7" s="39">
        <f>確定値!AP7</f>
        <v>0</v>
      </c>
      <c r="AV7" s="39">
        <f>確定値!AQ7</f>
        <v>0</v>
      </c>
      <c r="AW7" s="39">
        <f>確定値!AR7</f>
        <v>1</v>
      </c>
      <c r="AX7" s="39">
        <f>確定値!AS7</f>
        <v>0</v>
      </c>
      <c r="AY7" s="39">
        <f>確定値!AT7</f>
        <v>0</v>
      </c>
      <c r="AZ7" s="39">
        <f>確定値!AU7</f>
        <v>0</v>
      </c>
      <c r="BA7" s="40">
        <f>確定値!AV7</f>
        <v>2</v>
      </c>
    </row>
    <row r="8" spans="1:57" s="1" customFormat="1" ht="13.5" customHeight="1" x14ac:dyDescent="0.2">
      <c r="A8" s="38" t="s">
        <v>108</v>
      </c>
      <c r="B8" s="84">
        <f>確定値!AW8</f>
        <v>13</v>
      </c>
      <c r="C8" s="85">
        <f>確定値!B8</f>
        <v>0</v>
      </c>
      <c r="D8" s="86">
        <f>確定値!C8</f>
        <v>0</v>
      </c>
      <c r="E8" s="88">
        <f>確定値!D8</f>
        <v>2</v>
      </c>
      <c r="F8" s="85">
        <f>確定値!E8</f>
        <v>0</v>
      </c>
      <c r="G8" s="85">
        <f>確定値!F8</f>
        <v>0</v>
      </c>
      <c r="H8" s="85">
        <f>確定値!G8</f>
        <v>0</v>
      </c>
      <c r="I8" s="85">
        <f>確定値!H8</f>
        <v>4</v>
      </c>
      <c r="J8" s="85">
        <f>確定値!I8</f>
        <v>0</v>
      </c>
      <c r="K8" s="87">
        <f>確定値!J8</f>
        <v>0</v>
      </c>
      <c r="L8" s="38" t="s">
        <v>108</v>
      </c>
      <c r="M8" s="85">
        <f>確定値!K8</f>
        <v>1</v>
      </c>
      <c r="N8" s="85">
        <f>確定値!L8</f>
        <v>0</v>
      </c>
      <c r="O8" s="85">
        <f>確定値!M8</f>
        <v>0</v>
      </c>
      <c r="P8" s="88">
        <f>確定値!N8</f>
        <v>0</v>
      </c>
      <c r="Q8" s="85">
        <f>確定値!O8</f>
        <v>0</v>
      </c>
      <c r="R8" s="85">
        <f>確定値!P8</f>
        <v>6</v>
      </c>
      <c r="S8" s="85">
        <f>確定値!Q8</f>
        <v>0</v>
      </c>
      <c r="T8" s="85">
        <f>確定値!R8</f>
        <v>0</v>
      </c>
      <c r="U8" s="85">
        <f>確定値!S8</f>
        <v>0</v>
      </c>
      <c r="V8" s="87">
        <f>確定値!T8</f>
        <v>0</v>
      </c>
      <c r="W8" s="38" t="s">
        <v>108</v>
      </c>
      <c r="X8" s="39">
        <f>確定値!U8</f>
        <v>0</v>
      </c>
      <c r="Y8" s="39">
        <f>確定値!V8</f>
        <v>0</v>
      </c>
      <c r="Z8" s="39">
        <f>確定値!W8</f>
        <v>0</v>
      </c>
      <c r="AA8" s="39">
        <f>確定値!X8</f>
        <v>0</v>
      </c>
      <c r="AB8" s="39">
        <f>確定値!Y8</f>
        <v>0</v>
      </c>
      <c r="AC8" s="39">
        <f>確定値!Z8</f>
        <v>0</v>
      </c>
      <c r="AD8" s="39">
        <f>確定値!AA8</f>
        <v>0</v>
      </c>
      <c r="AE8" s="39">
        <f>確定値!AB8</f>
        <v>0</v>
      </c>
      <c r="AF8" s="39">
        <f>確定値!AC8</f>
        <v>0</v>
      </c>
      <c r="AG8" s="40">
        <f>確定値!AD8</f>
        <v>0</v>
      </c>
      <c r="AH8" s="38" t="s">
        <v>108</v>
      </c>
      <c r="AI8" s="39">
        <f>確定値!AE8</f>
        <v>0</v>
      </c>
      <c r="AJ8" s="39">
        <f>確定値!AF8</f>
        <v>0</v>
      </c>
      <c r="AK8" s="39">
        <f>確定値!AG8</f>
        <v>0</v>
      </c>
      <c r="AL8" s="39">
        <f>確定値!AH8</f>
        <v>0</v>
      </c>
      <c r="AM8" s="39">
        <f>確定値!AI8</f>
        <v>0</v>
      </c>
      <c r="AN8" s="39">
        <f>確定値!AJ8</f>
        <v>0</v>
      </c>
      <c r="AO8" s="39">
        <f>確定値!AK8</f>
        <v>0</v>
      </c>
      <c r="AP8" s="39">
        <f>確定値!AL8</f>
        <v>0</v>
      </c>
      <c r="AQ8" s="39">
        <f>確定値!AM8</f>
        <v>0</v>
      </c>
      <c r="AR8" s="40">
        <f>確定値!AN8</f>
        <v>0</v>
      </c>
      <c r="AS8" s="38" t="s">
        <v>108</v>
      </c>
      <c r="AT8" s="39">
        <f>確定値!AO8</f>
        <v>0</v>
      </c>
      <c r="AU8" s="39">
        <f>確定値!AP8</f>
        <v>0</v>
      </c>
      <c r="AV8" s="39">
        <f>確定値!AQ8</f>
        <v>0</v>
      </c>
      <c r="AW8" s="39">
        <f>確定値!AR8</f>
        <v>0</v>
      </c>
      <c r="AX8" s="39">
        <f>確定値!AS8</f>
        <v>0</v>
      </c>
      <c r="AY8" s="39">
        <f>確定値!AT8</f>
        <v>0</v>
      </c>
      <c r="AZ8" s="39">
        <f>確定値!AU8</f>
        <v>0</v>
      </c>
      <c r="BA8" s="40">
        <f>確定値!AV8</f>
        <v>0</v>
      </c>
    </row>
    <row r="9" spans="1:57" s="1" customFormat="1" ht="13.5" customHeight="1" x14ac:dyDescent="0.2">
      <c r="A9" s="38" t="s">
        <v>4</v>
      </c>
      <c r="B9" s="84">
        <f>確定値!AW9</f>
        <v>303</v>
      </c>
      <c r="C9" s="85">
        <f>確定値!B9</f>
        <v>3</v>
      </c>
      <c r="D9" s="86">
        <f>確定値!C9</f>
        <v>8</v>
      </c>
      <c r="E9" s="85">
        <f>確定値!D9</f>
        <v>0</v>
      </c>
      <c r="F9" s="85">
        <f>確定値!E9</f>
        <v>2</v>
      </c>
      <c r="G9" s="85">
        <f>確定値!F9</f>
        <v>0</v>
      </c>
      <c r="H9" s="85">
        <f>確定値!G9</f>
        <v>1</v>
      </c>
      <c r="I9" s="85">
        <f>確定値!H9</f>
        <v>89</v>
      </c>
      <c r="J9" s="85">
        <f>確定値!I9</f>
        <v>24</v>
      </c>
      <c r="K9" s="87">
        <f>確定値!J9</f>
        <v>0</v>
      </c>
      <c r="L9" s="38" t="s">
        <v>4</v>
      </c>
      <c r="M9" s="85">
        <f>確定値!K9</f>
        <v>0</v>
      </c>
      <c r="N9" s="85">
        <f>確定値!L9</f>
        <v>2</v>
      </c>
      <c r="O9" s="85">
        <f>確定値!M9</f>
        <v>98</v>
      </c>
      <c r="P9" s="88">
        <f>確定値!N9</f>
        <v>5</v>
      </c>
      <c r="Q9" s="85">
        <f>確定値!O9</f>
        <v>0</v>
      </c>
      <c r="R9" s="85">
        <f>確定値!P9</f>
        <v>2</v>
      </c>
      <c r="S9" s="85">
        <f>確定値!Q9</f>
        <v>0</v>
      </c>
      <c r="T9" s="85">
        <f>確定値!R9</f>
        <v>0</v>
      </c>
      <c r="U9" s="85">
        <f>確定値!S9</f>
        <v>0</v>
      </c>
      <c r="V9" s="87">
        <f>確定値!T9</f>
        <v>47</v>
      </c>
      <c r="W9" s="38" t="s">
        <v>4</v>
      </c>
      <c r="X9" s="39">
        <f>確定値!U9</f>
        <v>0</v>
      </c>
      <c r="Y9" s="39">
        <f>確定値!V9</f>
        <v>0</v>
      </c>
      <c r="Z9" s="39">
        <f>確定値!W9</f>
        <v>0</v>
      </c>
      <c r="AA9" s="39">
        <f>確定値!X9</f>
        <v>1</v>
      </c>
      <c r="AB9" s="39">
        <f>確定値!Y9</f>
        <v>0</v>
      </c>
      <c r="AC9" s="39">
        <f>確定値!Z9</f>
        <v>0</v>
      </c>
      <c r="AD9" s="39">
        <f>確定値!AA9</f>
        <v>0</v>
      </c>
      <c r="AE9" s="39">
        <f>確定値!AB9</f>
        <v>0</v>
      </c>
      <c r="AF9" s="39">
        <f>確定値!AC9</f>
        <v>0</v>
      </c>
      <c r="AG9" s="40">
        <f>確定値!AD9</f>
        <v>0</v>
      </c>
      <c r="AH9" s="38" t="s">
        <v>4</v>
      </c>
      <c r="AI9" s="39">
        <f>確定値!AE9</f>
        <v>0</v>
      </c>
      <c r="AJ9" s="39">
        <f>確定値!AF9</f>
        <v>1</v>
      </c>
      <c r="AK9" s="39">
        <f>確定値!AG9</f>
        <v>7</v>
      </c>
      <c r="AL9" s="39">
        <f>確定値!AH9</f>
        <v>0</v>
      </c>
      <c r="AM9" s="39">
        <f>確定値!AI9</f>
        <v>0</v>
      </c>
      <c r="AN9" s="39">
        <f>確定値!AJ9</f>
        <v>0</v>
      </c>
      <c r="AO9" s="39">
        <f>確定値!AK9</f>
        <v>0</v>
      </c>
      <c r="AP9" s="39">
        <f>確定値!AL9</f>
        <v>6</v>
      </c>
      <c r="AQ9" s="39">
        <f>確定値!AM9</f>
        <v>0</v>
      </c>
      <c r="AR9" s="40">
        <f>確定値!AN9</f>
        <v>0</v>
      </c>
      <c r="AS9" s="38" t="s">
        <v>4</v>
      </c>
      <c r="AT9" s="39">
        <f>確定値!AO9</f>
        <v>5</v>
      </c>
      <c r="AU9" s="39">
        <f>確定値!AP9</f>
        <v>0</v>
      </c>
      <c r="AV9" s="39">
        <f>確定値!AQ9</f>
        <v>1</v>
      </c>
      <c r="AW9" s="39">
        <f>確定値!AR9</f>
        <v>0</v>
      </c>
      <c r="AX9" s="39">
        <f>確定値!AS9</f>
        <v>0</v>
      </c>
      <c r="AY9" s="39">
        <f>確定値!AT9</f>
        <v>0</v>
      </c>
      <c r="AZ9" s="39">
        <f>確定値!AU9</f>
        <v>1</v>
      </c>
      <c r="BA9" s="40">
        <f>確定値!AV9</f>
        <v>0</v>
      </c>
    </row>
    <row r="10" spans="1:57" s="2" customFormat="1" ht="13.5" customHeight="1" x14ac:dyDescent="0.2">
      <c r="A10" s="35" t="s">
        <v>49</v>
      </c>
      <c r="B10" s="89">
        <f>確定値!AW10</f>
        <v>2548</v>
      </c>
      <c r="C10" s="90">
        <f>確定値!B10</f>
        <v>0</v>
      </c>
      <c r="D10" s="91">
        <f>確定値!C10</f>
        <v>260</v>
      </c>
      <c r="E10" s="90">
        <f>確定値!D10</f>
        <v>0</v>
      </c>
      <c r="F10" s="90">
        <f>確定値!E10</f>
        <v>0</v>
      </c>
      <c r="G10" s="90">
        <f>確定値!F10</f>
        <v>833</v>
      </c>
      <c r="H10" s="90">
        <f>確定値!G10</f>
        <v>1424</v>
      </c>
      <c r="I10" s="90">
        <f>確定値!H10</f>
        <v>0</v>
      </c>
      <c r="J10" s="90">
        <f>確定値!I10</f>
        <v>4</v>
      </c>
      <c r="K10" s="92">
        <f>確定値!J10</f>
        <v>0</v>
      </c>
      <c r="L10" s="35" t="s">
        <v>49</v>
      </c>
      <c r="M10" s="90">
        <f>確定値!K10</f>
        <v>0</v>
      </c>
      <c r="N10" s="90">
        <f>確定値!L10</f>
        <v>0</v>
      </c>
      <c r="O10" s="90">
        <f>確定値!M10</f>
        <v>1</v>
      </c>
      <c r="P10" s="108">
        <f>確定値!N10</f>
        <v>0</v>
      </c>
      <c r="Q10" s="90">
        <f>確定値!O10</f>
        <v>0</v>
      </c>
      <c r="R10" s="90">
        <f>確定値!P10</f>
        <v>0</v>
      </c>
      <c r="S10" s="90">
        <f>確定値!Q10</f>
        <v>0</v>
      </c>
      <c r="T10" s="90">
        <f>確定値!R10</f>
        <v>0</v>
      </c>
      <c r="U10" s="90">
        <f>確定値!S10</f>
        <v>0</v>
      </c>
      <c r="V10" s="92">
        <f>確定値!T10</f>
        <v>0</v>
      </c>
      <c r="W10" s="35" t="s">
        <v>49</v>
      </c>
      <c r="X10" s="36">
        <f>確定値!U10</f>
        <v>1</v>
      </c>
      <c r="Y10" s="36">
        <f>確定値!V10</f>
        <v>0</v>
      </c>
      <c r="Z10" s="36">
        <f>確定値!W10</f>
        <v>0</v>
      </c>
      <c r="AA10" s="36">
        <f>確定値!X10</f>
        <v>1</v>
      </c>
      <c r="AB10" s="36">
        <f>確定値!Y10</f>
        <v>0</v>
      </c>
      <c r="AC10" s="36">
        <f>確定値!Z10</f>
        <v>0</v>
      </c>
      <c r="AD10" s="36">
        <f>確定値!AA10</f>
        <v>0</v>
      </c>
      <c r="AE10" s="36">
        <f>確定値!AB10</f>
        <v>0</v>
      </c>
      <c r="AF10" s="36">
        <f>確定値!AC10</f>
        <v>0</v>
      </c>
      <c r="AG10" s="37">
        <f>確定値!AD10</f>
        <v>0</v>
      </c>
      <c r="AH10" s="35" t="s">
        <v>49</v>
      </c>
      <c r="AI10" s="36">
        <f>確定値!AE10</f>
        <v>0</v>
      </c>
      <c r="AJ10" s="36">
        <f>確定値!AF10</f>
        <v>0</v>
      </c>
      <c r="AK10" s="36">
        <f>確定値!AG10</f>
        <v>0</v>
      </c>
      <c r="AL10" s="36">
        <f>確定値!AH10</f>
        <v>0</v>
      </c>
      <c r="AM10" s="36">
        <f>確定値!AI10</f>
        <v>0</v>
      </c>
      <c r="AN10" s="36">
        <f>確定値!AJ10</f>
        <v>0</v>
      </c>
      <c r="AO10" s="36">
        <f>確定値!AK10</f>
        <v>0</v>
      </c>
      <c r="AP10" s="36">
        <f>確定値!AL10</f>
        <v>0</v>
      </c>
      <c r="AQ10" s="36">
        <f>確定値!AM10</f>
        <v>0</v>
      </c>
      <c r="AR10" s="37">
        <f>確定値!AN10</f>
        <v>0</v>
      </c>
      <c r="AS10" s="35" t="s">
        <v>49</v>
      </c>
      <c r="AT10" s="36">
        <f>確定値!AO10</f>
        <v>1</v>
      </c>
      <c r="AU10" s="36">
        <f>確定値!AP10</f>
        <v>0</v>
      </c>
      <c r="AV10" s="36">
        <f>確定値!AQ10</f>
        <v>0</v>
      </c>
      <c r="AW10" s="36">
        <f>確定値!AR10</f>
        <v>1</v>
      </c>
      <c r="AX10" s="36">
        <f>確定値!AS10</f>
        <v>0</v>
      </c>
      <c r="AY10" s="36">
        <f>確定値!AT10</f>
        <v>0</v>
      </c>
      <c r="AZ10" s="36">
        <f>確定値!AU10</f>
        <v>22</v>
      </c>
      <c r="BA10" s="37">
        <f>確定値!AV10</f>
        <v>0</v>
      </c>
    </row>
    <row r="11" spans="1:57" s="2" customFormat="1" ht="13.5" customHeight="1" x14ac:dyDescent="0.2">
      <c r="A11" s="5" t="s">
        <v>50</v>
      </c>
      <c r="B11" s="93">
        <f>確定値!AW11</f>
        <v>77153</v>
      </c>
      <c r="C11" s="94">
        <f>確定値!B11</f>
        <v>1943</v>
      </c>
      <c r="D11" s="94">
        <f>確定値!C11</f>
        <v>1731</v>
      </c>
      <c r="E11" s="94">
        <f>確定値!D11</f>
        <v>4694</v>
      </c>
      <c r="F11" s="94">
        <f>確定値!E11</f>
        <v>18303</v>
      </c>
      <c r="G11" s="94">
        <f>確定値!F11</f>
        <v>2911</v>
      </c>
      <c r="H11" s="94">
        <f>確定値!G11</f>
        <v>8181</v>
      </c>
      <c r="I11" s="94">
        <f>確定値!H11</f>
        <v>6502</v>
      </c>
      <c r="J11" s="94">
        <f>確定値!I11</f>
        <v>1757</v>
      </c>
      <c r="K11" s="95">
        <f>確定値!J11</f>
        <v>440</v>
      </c>
      <c r="L11" s="5" t="s">
        <v>50</v>
      </c>
      <c r="M11" s="94">
        <f>確定値!K11</f>
        <v>328</v>
      </c>
      <c r="N11" s="94">
        <f>確定値!L11</f>
        <v>190</v>
      </c>
      <c r="O11" s="94">
        <f>確定値!M11</f>
        <v>1175</v>
      </c>
      <c r="P11" s="109">
        <f>確定値!N11</f>
        <v>5</v>
      </c>
      <c r="Q11" s="94">
        <f>確定値!O11</f>
        <v>0</v>
      </c>
      <c r="R11" s="94">
        <f>確定値!P11</f>
        <v>20406</v>
      </c>
      <c r="S11" s="94">
        <f>確定値!Q11</f>
        <v>1436</v>
      </c>
      <c r="T11" s="94">
        <f>確定値!R11</f>
        <v>3234</v>
      </c>
      <c r="U11" s="94">
        <f>確定値!S11</f>
        <v>132</v>
      </c>
      <c r="V11" s="95">
        <f>確定値!T11</f>
        <v>49</v>
      </c>
      <c r="W11" s="5" t="s">
        <v>50</v>
      </c>
      <c r="X11" s="4">
        <f>確定値!U11</f>
        <v>368</v>
      </c>
      <c r="Y11" s="4">
        <f>確定値!V11</f>
        <v>62</v>
      </c>
      <c r="Z11" s="4">
        <f>確定値!W11</f>
        <v>6</v>
      </c>
      <c r="AA11" s="4">
        <f>確定値!X11</f>
        <v>6</v>
      </c>
      <c r="AB11" s="4">
        <f>確定値!Y11</f>
        <v>0</v>
      </c>
      <c r="AC11" s="4">
        <f>確定値!Z11</f>
        <v>817</v>
      </c>
      <c r="AD11" s="4">
        <f>確定値!AA11</f>
        <v>2</v>
      </c>
      <c r="AE11" s="4">
        <f>確定値!AB11</f>
        <v>0</v>
      </c>
      <c r="AF11" s="4">
        <f>確定値!AC11</f>
        <v>46</v>
      </c>
      <c r="AG11" s="6">
        <f>確定値!AD11</f>
        <v>0</v>
      </c>
      <c r="AH11" s="5" t="s">
        <v>50</v>
      </c>
      <c r="AI11" s="4">
        <f>確定値!AE11</f>
        <v>1</v>
      </c>
      <c r="AJ11" s="4">
        <f>確定値!AF11</f>
        <v>295</v>
      </c>
      <c r="AK11" s="4">
        <f>確定値!AG11</f>
        <v>2084</v>
      </c>
      <c r="AL11" s="4">
        <f>確定値!AH11</f>
        <v>0</v>
      </c>
      <c r="AM11" s="4">
        <f>確定値!AI11</f>
        <v>0</v>
      </c>
      <c r="AN11" s="4">
        <f>確定値!AJ11</f>
        <v>1</v>
      </c>
      <c r="AO11" s="4">
        <f>確定値!AK11</f>
        <v>1</v>
      </c>
      <c r="AP11" s="4">
        <f>確定値!AL11</f>
        <v>6</v>
      </c>
      <c r="AQ11" s="4">
        <f>確定値!AM11</f>
        <v>2</v>
      </c>
      <c r="AR11" s="6">
        <f>確定値!AN11</f>
        <v>0</v>
      </c>
      <c r="AS11" s="5" t="s">
        <v>50</v>
      </c>
      <c r="AT11" s="4">
        <f>確定値!AO11</f>
        <v>9</v>
      </c>
      <c r="AU11" s="4">
        <f>確定値!AP11</f>
        <v>0</v>
      </c>
      <c r="AV11" s="4">
        <f>確定値!AQ11</f>
        <v>3</v>
      </c>
      <c r="AW11" s="4">
        <f>確定値!AR11</f>
        <v>2</v>
      </c>
      <c r="AX11" s="4">
        <f>確定値!AS11</f>
        <v>0</v>
      </c>
      <c r="AY11" s="4">
        <f>確定値!AT11</f>
        <v>0</v>
      </c>
      <c r="AZ11" s="4">
        <f>確定値!AU11</f>
        <v>23</v>
      </c>
      <c r="BA11" s="6">
        <f>確定値!AV11</f>
        <v>2</v>
      </c>
    </row>
    <row r="12" spans="1:57" s="2" customFormat="1" ht="13.5" customHeight="1" x14ac:dyDescent="0.2">
      <c r="A12" s="30" t="s">
        <v>51</v>
      </c>
      <c r="B12" s="96">
        <f>確定値!AW12</f>
        <v>5048</v>
      </c>
      <c r="C12" s="97">
        <f>確定値!B12</f>
        <v>0</v>
      </c>
      <c r="D12" s="98">
        <f>確定値!C12</f>
        <v>0</v>
      </c>
      <c r="E12" s="98">
        <f>確定値!D12</f>
        <v>0</v>
      </c>
      <c r="F12" s="98">
        <f>確定値!E12</f>
        <v>4640</v>
      </c>
      <c r="G12" s="98">
        <f>確定値!F12</f>
        <v>407</v>
      </c>
      <c r="H12" s="98">
        <f>確定値!G12</f>
        <v>0</v>
      </c>
      <c r="I12" s="98">
        <f>確定値!H12</f>
        <v>0</v>
      </c>
      <c r="J12" s="98">
        <f>確定値!I12</f>
        <v>0</v>
      </c>
      <c r="K12" s="99">
        <f>確定値!J12</f>
        <v>0</v>
      </c>
      <c r="L12" s="30" t="s">
        <v>51</v>
      </c>
      <c r="M12" s="98">
        <f>確定値!K12</f>
        <v>0</v>
      </c>
      <c r="N12" s="98">
        <f>確定値!L12</f>
        <v>0</v>
      </c>
      <c r="O12" s="98">
        <f>確定値!M12</f>
        <v>0</v>
      </c>
      <c r="P12" s="110">
        <f>確定値!N12</f>
        <v>0</v>
      </c>
      <c r="Q12" s="98">
        <f>確定値!O12</f>
        <v>0</v>
      </c>
      <c r="R12" s="98">
        <f>確定値!P12</f>
        <v>0</v>
      </c>
      <c r="S12" s="98">
        <f>確定値!Q12</f>
        <v>1</v>
      </c>
      <c r="T12" s="98">
        <f>確定値!R12</f>
        <v>0</v>
      </c>
      <c r="U12" s="98">
        <f>確定値!S12</f>
        <v>0</v>
      </c>
      <c r="V12" s="99">
        <f>確定値!T12</f>
        <v>0</v>
      </c>
      <c r="W12" s="30" t="s">
        <v>51</v>
      </c>
      <c r="X12" s="32">
        <f>確定値!U12</f>
        <v>0</v>
      </c>
      <c r="Y12" s="32">
        <f>確定値!V12</f>
        <v>0</v>
      </c>
      <c r="Z12" s="32">
        <f>確定値!W12</f>
        <v>0</v>
      </c>
      <c r="AA12" s="32">
        <f>確定値!X12</f>
        <v>0</v>
      </c>
      <c r="AB12" s="32">
        <f>確定値!Y12</f>
        <v>0</v>
      </c>
      <c r="AC12" s="32">
        <f>確定値!Z12</f>
        <v>0</v>
      </c>
      <c r="AD12" s="32">
        <f>確定値!AA12</f>
        <v>0</v>
      </c>
      <c r="AE12" s="32">
        <f>確定値!AB12</f>
        <v>0</v>
      </c>
      <c r="AF12" s="32">
        <f>確定値!AC12</f>
        <v>0</v>
      </c>
      <c r="AG12" s="33">
        <f>確定値!AD12</f>
        <v>0</v>
      </c>
      <c r="AH12" s="30" t="s">
        <v>51</v>
      </c>
      <c r="AI12" s="32">
        <f>確定値!AE12</f>
        <v>0</v>
      </c>
      <c r="AJ12" s="32">
        <f>確定値!AF12</f>
        <v>0</v>
      </c>
      <c r="AK12" s="32">
        <f>確定値!AG12</f>
        <v>0</v>
      </c>
      <c r="AL12" s="32">
        <f>確定値!AH12</f>
        <v>0</v>
      </c>
      <c r="AM12" s="32">
        <f>確定値!AI12</f>
        <v>0</v>
      </c>
      <c r="AN12" s="32">
        <f>確定値!AJ12</f>
        <v>0</v>
      </c>
      <c r="AO12" s="32">
        <f>確定値!AK12</f>
        <v>0</v>
      </c>
      <c r="AP12" s="32">
        <f>確定値!AL12</f>
        <v>0</v>
      </c>
      <c r="AQ12" s="32">
        <f>確定値!AM12</f>
        <v>0</v>
      </c>
      <c r="AR12" s="33">
        <f>確定値!AN12</f>
        <v>0</v>
      </c>
      <c r="AS12" s="30" t="s">
        <v>51</v>
      </c>
      <c r="AT12" s="32">
        <f>確定値!AO12</f>
        <v>0</v>
      </c>
      <c r="AU12" s="32">
        <f>確定値!AP12</f>
        <v>0</v>
      </c>
      <c r="AV12" s="32">
        <f>確定値!AQ12</f>
        <v>0</v>
      </c>
      <c r="AW12" s="32">
        <f>確定値!AR12</f>
        <v>0</v>
      </c>
      <c r="AX12" s="32">
        <f>確定値!AS12</f>
        <v>0</v>
      </c>
      <c r="AY12" s="32">
        <f>確定値!AT12</f>
        <v>0</v>
      </c>
      <c r="AZ12" s="32">
        <f>確定値!AU12</f>
        <v>0</v>
      </c>
      <c r="BA12" s="33">
        <f>確定値!AV12</f>
        <v>0</v>
      </c>
    </row>
    <row r="13" spans="1:57" s="2" customFormat="1" ht="22.5" customHeight="1" x14ac:dyDescent="0.2">
      <c r="A13" s="41" t="s">
        <v>109</v>
      </c>
      <c r="B13" s="84">
        <f>確定値!AW13</f>
        <v>0</v>
      </c>
      <c r="C13" s="85">
        <f>確定値!B13</f>
        <v>0</v>
      </c>
      <c r="D13" s="86">
        <f>確定値!C13</f>
        <v>0</v>
      </c>
      <c r="E13" s="85">
        <f>確定値!D13</f>
        <v>0</v>
      </c>
      <c r="F13" s="85">
        <f>確定値!E13</f>
        <v>0</v>
      </c>
      <c r="G13" s="85">
        <f>確定値!F13</f>
        <v>0</v>
      </c>
      <c r="H13" s="85">
        <f>確定値!G13</f>
        <v>0</v>
      </c>
      <c r="I13" s="85">
        <f>確定値!H13</f>
        <v>0</v>
      </c>
      <c r="J13" s="85">
        <f>確定値!I13</f>
        <v>0</v>
      </c>
      <c r="K13" s="87">
        <f>確定値!J13</f>
        <v>0</v>
      </c>
      <c r="L13" s="41" t="s">
        <v>112</v>
      </c>
      <c r="M13" s="85">
        <f>確定値!K13</f>
        <v>0</v>
      </c>
      <c r="N13" s="85">
        <f>確定値!L13</f>
        <v>0</v>
      </c>
      <c r="O13" s="85">
        <f>確定値!M13</f>
        <v>0</v>
      </c>
      <c r="P13" s="88">
        <f>確定値!N13</f>
        <v>0</v>
      </c>
      <c r="Q13" s="85">
        <f>確定値!O13</f>
        <v>0</v>
      </c>
      <c r="R13" s="85">
        <f>確定値!P13</f>
        <v>0</v>
      </c>
      <c r="S13" s="85">
        <f>確定値!Q13</f>
        <v>0</v>
      </c>
      <c r="T13" s="85">
        <f>確定値!R13</f>
        <v>0</v>
      </c>
      <c r="U13" s="85">
        <f>確定値!S13</f>
        <v>0</v>
      </c>
      <c r="V13" s="87">
        <f>確定値!T13</f>
        <v>0</v>
      </c>
      <c r="W13" s="41" t="s">
        <v>112</v>
      </c>
      <c r="X13" s="39">
        <f>確定値!U13</f>
        <v>0</v>
      </c>
      <c r="Y13" s="39">
        <f>確定値!V13</f>
        <v>0</v>
      </c>
      <c r="Z13" s="39">
        <f>確定値!W13</f>
        <v>0</v>
      </c>
      <c r="AA13" s="39">
        <f>確定値!X13</f>
        <v>0</v>
      </c>
      <c r="AB13" s="39">
        <f>確定値!Y13</f>
        <v>0</v>
      </c>
      <c r="AC13" s="39">
        <f>確定値!Z13</f>
        <v>0</v>
      </c>
      <c r="AD13" s="39">
        <f>確定値!AA13</f>
        <v>0</v>
      </c>
      <c r="AE13" s="39">
        <f>確定値!AB13</f>
        <v>0</v>
      </c>
      <c r="AF13" s="39">
        <f>確定値!AC13</f>
        <v>0</v>
      </c>
      <c r="AG13" s="40">
        <f>確定値!AD13</f>
        <v>0</v>
      </c>
      <c r="AH13" s="41" t="s">
        <v>112</v>
      </c>
      <c r="AI13" s="39">
        <f>確定値!AE13</f>
        <v>0</v>
      </c>
      <c r="AJ13" s="39">
        <f>確定値!AF13</f>
        <v>0</v>
      </c>
      <c r="AK13" s="39">
        <f>確定値!AG13</f>
        <v>0</v>
      </c>
      <c r="AL13" s="39">
        <f>確定値!AH13</f>
        <v>0</v>
      </c>
      <c r="AM13" s="39">
        <f>確定値!AI13</f>
        <v>0</v>
      </c>
      <c r="AN13" s="39">
        <f>確定値!AJ13</f>
        <v>0</v>
      </c>
      <c r="AO13" s="39">
        <f>確定値!AK13</f>
        <v>0</v>
      </c>
      <c r="AP13" s="39">
        <f>確定値!AL13</f>
        <v>0</v>
      </c>
      <c r="AQ13" s="39">
        <f>確定値!AM13</f>
        <v>0</v>
      </c>
      <c r="AR13" s="40">
        <f>確定値!AN13</f>
        <v>0</v>
      </c>
      <c r="AS13" s="41" t="s">
        <v>112</v>
      </c>
      <c r="AT13" s="39">
        <f>確定値!AO13</f>
        <v>0</v>
      </c>
      <c r="AU13" s="39">
        <f>確定値!AP13</f>
        <v>0</v>
      </c>
      <c r="AV13" s="39">
        <f>確定値!AQ13</f>
        <v>0</v>
      </c>
      <c r="AW13" s="39">
        <f>確定値!AR13</f>
        <v>0</v>
      </c>
      <c r="AX13" s="39">
        <f>確定値!AS13</f>
        <v>0</v>
      </c>
      <c r="AY13" s="39">
        <f>確定値!AT13</f>
        <v>0</v>
      </c>
      <c r="AZ13" s="39">
        <f>確定値!AU13</f>
        <v>0</v>
      </c>
      <c r="BA13" s="40">
        <f>確定値!AV13</f>
        <v>0</v>
      </c>
    </row>
    <row r="14" spans="1:57" s="2" customFormat="1" ht="13.5" customHeight="1" x14ac:dyDescent="0.2">
      <c r="A14" s="38" t="s">
        <v>5</v>
      </c>
      <c r="B14" s="84">
        <f>確定値!AW14</f>
        <v>836</v>
      </c>
      <c r="C14" s="85">
        <f>確定値!B14</f>
        <v>65</v>
      </c>
      <c r="D14" s="86">
        <f>確定値!C14</f>
        <v>361</v>
      </c>
      <c r="E14" s="85">
        <f>確定値!D14</f>
        <v>25</v>
      </c>
      <c r="F14" s="85">
        <f>確定値!E14</f>
        <v>373</v>
      </c>
      <c r="G14" s="85">
        <f>確定値!F14</f>
        <v>0</v>
      </c>
      <c r="H14" s="85">
        <f>確定値!G14</f>
        <v>0</v>
      </c>
      <c r="I14" s="85">
        <f>確定値!H14</f>
        <v>0</v>
      </c>
      <c r="J14" s="85">
        <f>確定値!I14</f>
        <v>0</v>
      </c>
      <c r="K14" s="87">
        <f>確定値!J14</f>
        <v>0</v>
      </c>
      <c r="L14" s="38" t="s">
        <v>5</v>
      </c>
      <c r="M14" s="85">
        <f>確定値!K14</f>
        <v>0</v>
      </c>
      <c r="N14" s="85">
        <f>確定値!L14</f>
        <v>0</v>
      </c>
      <c r="O14" s="85">
        <f>確定値!M14</f>
        <v>0</v>
      </c>
      <c r="P14" s="88">
        <f>確定値!N14</f>
        <v>0</v>
      </c>
      <c r="Q14" s="85">
        <f>確定値!O14</f>
        <v>0</v>
      </c>
      <c r="R14" s="85">
        <f>確定値!P14</f>
        <v>0</v>
      </c>
      <c r="S14" s="85">
        <f>確定値!Q14</f>
        <v>0</v>
      </c>
      <c r="T14" s="85">
        <f>確定値!R14</f>
        <v>0</v>
      </c>
      <c r="U14" s="85">
        <f>確定値!S14</f>
        <v>0</v>
      </c>
      <c r="V14" s="87">
        <f>確定値!T14</f>
        <v>0</v>
      </c>
      <c r="W14" s="38" t="s">
        <v>5</v>
      </c>
      <c r="X14" s="39">
        <f>確定値!U14</f>
        <v>0</v>
      </c>
      <c r="Y14" s="39">
        <f>確定値!V14</f>
        <v>0</v>
      </c>
      <c r="Z14" s="39">
        <f>確定値!W14</f>
        <v>0</v>
      </c>
      <c r="AA14" s="39">
        <f>確定値!X14</f>
        <v>0</v>
      </c>
      <c r="AB14" s="39">
        <f>確定値!Y14</f>
        <v>8</v>
      </c>
      <c r="AC14" s="39">
        <f>確定値!Z14</f>
        <v>0</v>
      </c>
      <c r="AD14" s="39">
        <f>確定値!AA14</f>
        <v>0</v>
      </c>
      <c r="AE14" s="39">
        <f>確定値!AB14</f>
        <v>0</v>
      </c>
      <c r="AF14" s="39">
        <f>確定値!AC14</f>
        <v>0</v>
      </c>
      <c r="AG14" s="40">
        <f>確定値!AD14</f>
        <v>0</v>
      </c>
      <c r="AH14" s="38" t="s">
        <v>5</v>
      </c>
      <c r="AI14" s="39">
        <f>確定値!AE14</f>
        <v>0</v>
      </c>
      <c r="AJ14" s="39">
        <f>確定値!AF14</f>
        <v>0</v>
      </c>
      <c r="AK14" s="39">
        <f>確定値!AG14</f>
        <v>0</v>
      </c>
      <c r="AL14" s="39">
        <f>確定値!AH14</f>
        <v>0</v>
      </c>
      <c r="AM14" s="39">
        <f>確定値!AI14</f>
        <v>0</v>
      </c>
      <c r="AN14" s="39">
        <f>確定値!AJ14</f>
        <v>0</v>
      </c>
      <c r="AO14" s="39">
        <f>確定値!AK14</f>
        <v>0</v>
      </c>
      <c r="AP14" s="39">
        <f>確定値!AL14</f>
        <v>0</v>
      </c>
      <c r="AQ14" s="39">
        <f>確定値!AM14</f>
        <v>0</v>
      </c>
      <c r="AR14" s="40">
        <f>確定値!AN14</f>
        <v>0</v>
      </c>
      <c r="AS14" s="38" t="s">
        <v>5</v>
      </c>
      <c r="AT14" s="39">
        <f>確定値!AO14</f>
        <v>2</v>
      </c>
      <c r="AU14" s="39">
        <f>確定値!AP14</f>
        <v>2</v>
      </c>
      <c r="AV14" s="39">
        <f>確定値!AQ14</f>
        <v>0</v>
      </c>
      <c r="AW14" s="39">
        <f>確定値!AR14</f>
        <v>0</v>
      </c>
      <c r="AX14" s="39">
        <f>確定値!AS14</f>
        <v>0</v>
      </c>
      <c r="AY14" s="39">
        <f>確定値!AT14</f>
        <v>0</v>
      </c>
      <c r="AZ14" s="39">
        <f>確定値!AU14</f>
        <v>0</v>
      </c>
      <c r="BA14" s="40">
        <f>確定値!AV14</f>
        <v>0</v>
      </c>
    </row>
    <row r="15" spans="1:57" s="2" customFormat="1" ht="13.5" customHeight="1" x14ac:dyDescent="0.2">
      <c r="A15" s="38" t="s">
        <v>6</v>
      </c>
      <c r="B15" s="84">
        <f>確定値!AW15</f>
        <v>0</v>
      </c>
      <c r="C15" s="85">
        <f>確定値!B15</f>
        <v>0</v>
      </c>
      <c r="D15" s="86">
        <f>確定値!C15</f>
        <v>0</v>
      </c>
      <c r="E15" s="85">
        <f>確定値!D15</f>
        <v>0</v>
      </c>
      <c r="F15" s="85">
        <f>確定値!E15</f>
        <v>0</v>
      </c>
      <c r="G15" s="85">
        <f>確定値!F15</f>
        <v>0</v>
      </c>
      <c r="H15" s="85">
        <f>確定値!G15</f>
        <v>0</v>
      </c>
      <c r="I15" s="85">
        <f>確定値!H15</f>
        <v>0</v>
      </c>
      <c r="J15" s="85">
        <f>確定値!I15</f>
        <v>0</v>
      </c>
      <c r="K15" s="87">
        <f>確定値!J15</f>
        <v>0</v>
      </c>
      <c r="L15" s="38" t="s">
        <v>6</v>
      </c>
      <c r="M15" s="85">
        <f>確定値!K15</f>
        <v>0</v>
      </c>
      <c r="N15" s="85">
        <f>確定値!L15</f>
        <v>0</v>
      </c>
      <c r="O15" s="85">
        <f>確定値!M15</f>
        <v>0</v>
      </c>
      <c r="P15" s="88">
        <f>確定値!N15</f>
        <v>0</v>
      </c>
      <c r="Q15" s="85">
        <f>確定値!O15</f>
        <v>0</v>
      </c>
      <c r="R15" s="85">
        <f>確定値!P15</f>
        <v>0</v>
      </c>
      <c r="S15" s="85">
        <f>確定値!Q15</f>
        <v>0</v>
      </c>
      <c r="T15" s="85">
        <f>確定値!R15</f>
        <v>0</v>
      </c>
      <c r="U15" s="85">
        <f>確定値!S15</f>
        <v>0</v>
      </c>
      <c r="V15" s="87">
        <f>確定値!T15</f>
        <v>0</v>
      </c>
      <c r="W15" s="38" t="s">
        <v>6</v>
      </c>
      <c r="X15" s="39">
        <f>確定値!U15</f>
        <v>0</v>
      </c>
      <c r="Y15" s="39">
        <f>確定値!V15</f>
        <v>0</v>
      </c>
      <c r="Z15" s="39">
        <f>確定値!W15</f>
        <v>0</v>
      </c>
      <c r="AA15" s="39">
        <f>確定値!X15</f>
        <v>0</v>
      </c>
      <c r="AB15" s="39">
        <f>確定値!Y15</f>
        <v>0</v>
      </c>
      <c r="AC15" s="39">
        <f>確定値!Z15</f>
        <v>0</v>
      </c>
      <c r="AD15" s="39">
        <f>確定値!AA15</f>
        <v>0</v>
      </c>
      <c r="AE15" s="39">
        <f>確定値!AB15</f>
        <v>0</v>
      </c>
      <c r="AF15" s="39">
        <f>確定値!AC15</f>
        <v>0</v>
      </c>
      <c r="AG15" s="40">
        <f>確定値!AD15</f>
        <v>0</v>
      </c>
      <c r="AH15" s="38" t="s">
        <v>6</v>
      </c>
      <c r="AI15" s="39">
        <f>確定値!AE15</f>
        <v>0</v>
      </c>
      <c r="AJ15" s="39">
        <f>確定値!AF15</f>
        <v>0</v>
      </c>
      <c r="AK15" s="39">
        <f>確定値!AG15</f>
        <v>0</v>
      </c>
      <c r="AL15" s="39">
        <f>確定値!AH15</f>
        <v>0</v>
      </c>
      <c r="AM15" s="39">
        <f>確定値!AI15</f>
        <v>0</v>
      </c>
      <c r="AN15" s="39">
        <f>確定値!AJ15</f>
        <v>0</v>
      </c>
      <c r="AO15" s="39">
        <f>確定値!AK15</f>
        <v>0</v>
      </c>
      <c r="AP15" s="39">
        <f>確定値!AL15</f>
        <v>0</v>
      </c>
      <c r="AQ15" s="39">
        <f>確定値!AM15</f>
        <v>0</v>
      </c>
      <c r="AR15" s="40">
        <f>確定値!AN15</f>
        <v>0</v>
      </c>
      <c r="AS15" s="38" t="s">
        <v>6</v>
      </c>
      <c r="AT15" s="39">
        <f>確定値!AO15</f>
        <v>0</v>
      </c>
      <c r="AU15" s="39">
        <f>確定値!AP15</f>
        <v>0</v>
      </c>
      <c r="AV15" s="39">
        <f>確定値!AQ15</f>
        <v>0</v>
      </c>
      <c r="AW15" s="39">
        <f>確定値!AR15</f>
        <v>0</v>
      </c>
      <c r="AX15" s="39">
        <f>確定値!AS15</f>
        <v>0</v>
      </c>
      <c r="AY15" s="39">
        <f>確定値!AT15</f>
        <v>0</v>
      </c>
      <c r="AZ15" s="39">
        <f>確定値!AU15</f>
        <v>0</v>
      </c>
      <c r="BA15" s="40">
        <f>確定値!AV15</f>
        <v>0</v>
      </c>
    </row>
    <row r="16" spans="1:57" s="2" customFormat="1" ht="13.5" customHeight="1" x14ac:dyDescent="0.2">
      <c r="A16" s="38" t="s">
        <v>7</v>
      </c>
      <c r="B16" s="84">
        <f>確定値!AW16</f>
        <v>296518</v>
      </c>
      <c r="C16" s="85">
        <f>確定値!B16</f>
        <v>4</v>
      </c>
      <c r="D16" s="86">
        <f>確定値!C16</f>
        <v>2</v>
      </c>
      <c r="E16" s="85">
        <f>確定値!D16</f>
        <v>3705</v>
      </c>
      <c r="F16" s="85">
        <f>確定値!E16</f>
        <v>275469</v>
      </c>
      <c r="G16" s="85">
        <f>確定値!F16</f>
        <v>5946</v>
      </c>
      <c r="H16" s="85">
        <f>確定値!G16</f>
        <v>145</v>
      </c>
      <c r="I16" s="85">
        <f>確定値!H16</f>
        <v>88</v>
      </c>
      <c r="J16" s="85">
        <f>確定値!I16</f>
        <v>0</v>
      </c>
      <c r="K16" s="87">
        <f>確定値!J16</f>
        <v>0</v>
      </c>
      <c r="L16" s="38" t="s">
        <v>7</v>
      </c>
      <c r="M16" s="85">
        <f>確定値!K16</f>
        <v>2</v>
      </c>
      <c r="N16" s="85">
        <f>確定値!L16</f>
        <v>0</v>
      </c>
      <c r="O16" s="85">
        <f>確定値!M16</f>
        <v>0</v>
      </c>
      <c r="P16" s="88">
        <f>確定値!N16</f>
        <v>0</v>
      </c>
      <c r="Q16" s="85">
        <f>確定値!O16</f>
        <v>0</v>
      </c>
      <c r="R16" s="85">
        <f>確定値!P16</f>
        <v>6506</v>
      </c>
      <c r="S16" s="85">
        <f>確定値!Q16</f>
        <v>4</v>
      </c>
      <c r="T16" s="85">
        <f>確定値!R16</f>
        <v>368</v>
      </c>
      <c r="U16" s="85">
        <f>確定値!S16</f>
        <v>1285</v>
      </c>
      <c r="V16" s="87">
        <f>確定値!T16</f>
        <v>0</v>
      </c>
      <c r="W16" s="38" t="s">
        <v>7</v>
      </c>
      <c r="X16" s="39">
        <f>確定値!U16</f>
        <v>0</v>
      </c>
      <c r="Y16" s="39">
        <f>確定値!V16</f>
        <v>1</v>
      </c>
      <c r="Z16" s="39">
        <f>確定値!W16</f>
        <v>1</v>
      </c>
      <c r="AA16" s="39">
        <f>確定値!X16</f>
        <v>0</v>
      </c>
      <c r="AB16" s="39">
        <f>確定値!Y16</f>
        <v>3</v>
      </c>
      <c r="AC16" s="39">
        <f>確定値!Z16</f>
        <v>10</v>
      </c>
      <c r="AD16" s="39">
        <f>確定値!AA16</f>
        <v>39</v>
      </c>
      <c r="AE16" s="39">
        <f>確定値!AB16</f>
        <v>0</v>
      </c>
      <c r="AF16" s="39">
        <f>確定値!AC16</f>
        <v>3</v>
      </c>
      <c r="AG16" s="40">
        <f>確定値!AD16</f>
        <v>0</v>
      </c>
      <c r="AH16" s="38" t="s">
        <v>7</v>
      </c>
      <c r="AI16" s="39">
        <f>確定値!AE16</f>
        <v>0</v>
      </c>
      <c r="AJ16" s="39">
        <f>確定値!AF16</f>
        <v>20</v>
      </c>
      <c r="AK16" s="39">
        <f>確定値!AG16</f>
        <v>2894</v>
      </c>
      <c r="AL16" s="39">
        <f>確定値!AH16</f>
        <v>0</v>
      </c>
      <c r="AM16" s="39">
        <f>確定値!AI16</f>
        <v>0</v>
      </c>
      <c r="AN16" s="39">
        <f>確定値!AJ16</f>
        <v>0</v>
      </c>
      <c r="AO16" s="39">
        <f>確定値!AK16</f>
        <v>0</v>
      </c>
      <c r="AP16" s="39">
        <f>確定値!AL16</f>
        <v>0</v>
      </c>
      <c r="AQ16" s="39">
        <f>確定値!AM16</f>
        <v>0</v>
      </c>
      <c r="AR16" s="40">
        <f>確定値!AN16</f>
        <v>0</v>
      </c>
      <c r="AS16" s="38" t="s">
        <v>7</v>
      </c>
      <c r="AT16" s="39">
        <f>確定値!AO16</f>
        <v>11</v>
      </c>
      <c r="AU16" s="39">
        <f>確定値!AP16</f>
        <v>11</v>
      </c>
      <c r="AV16" s="39">
        <f>確定値!AQ16</f>
        <v>0</v>
      </c>
      <c r="AW16" s="39">
        <f>確定値!AR16</f>
        <v>0</v>
      </c>
      <c r="AX16" s="39">
        <f>確定値!AS16</f>
        <v>0</v>
      </c>
      <c r="AY16" s="39">
        <f>確定値!AT16</f>
        <v>0</v>
      </c>
      <c r="AZ16" s="39">
        <f>確定値!AU16</f>
        <v>0</v>
      </c>
      <c r="BA16" s="40">
        <f>確定値!AV16</f>
        <v>1</v>
      </c>
    </row>
    <row r="17" spans="1:53" s="2" customFormat="1" ht="13.5" customHeight="1" x14ac:dyDescent="0.2">
      <c r="A17" s="38" t="s">
        <v>8</v>
      </c>
      <c r="B17" s="84">
        <f>確定値!AW17</f>
        <v>12</v>
      </c>
      <c r="C17" s="85">
        <f>確定値!B17</f>
        <v>0</v>
      </c>
      <c r="D17" s="86">
        <f>確定値!C17</f>
        <v>0</v>
      </c>
      <c r="E17" s="85">
        <f>確定値!D17</f>
        <v>0</v>
      </c>
      <c r="F17" s="85">
        <f>確定値!E17</f>
        <v>0</v>
      </c>
      <c r="G17" s="85">
        <f>確定値!F17</f>
        <v>0</v>
      </c>
      <c r="H17" s="85">
        <f>確定値!G17</f>
        <v>0</v>
      </c>
      <c r="I17" s="85">
        <f>確定値!H17</f>
        <v>0</v>
      </c>
      <c r="J17" s="85">
        <f>確定値!I17</f>
        <v>0</v>
      </c>
      <c r="K17" s="87">
        <f>確定値!J17</f>
        <v>0</v>
      </c>
      <c r="L17" s="38" t="s">
        <v>8</v>
      </c>
      <c r="M17" s="85">
        <f>確定値!K17</f>
        <v>0</v>
      </c>
      <c r="N17" s="85">
        <f>確定値!L17</f>
        <v>0</v>
      </c>
      <c r="O17" s="85">
        <f>確定値!M17</f>
        <v>0</v>
      </c>
      <c r="P17" s="88">
        <f>確定値!N17</f>
        <v>0</v>
      </c>
      <c r="Q17" s="85">
        <f>確定値!O17</f>
        <v>0</v>
      </c>
      <c r="R17" s="85">
        <f>確定値!P17</f>
        <v>0</v>
      </c>
      <c r="S17" s="85">
        <f>確定値!Q17</f>
        <v>0</v>
      </c>
      <c r="T17" s="85">
        <f>確定値!R17</f>
        <v>1</v>
      </c>
      <c r="U17" s="85">
        <f>確定値!S17</f>
        <v>11</v>
      </c>
      <c r="V17" s="87">
        <f>確定値!T17</f>
        <v>0</v>
      </c>
      <c r="W17" s="38" t="s">
        <v>8</v>
      </c>
      <c r="X17" s="39">
        <f>確定値!U17</f>
        <v>0</v>
      </c>
      <c r="Y17" s="39">
        <f>確定値!V17</f>
        <v>0</v>
      </c>
      <c r="Z17" s="39">
        <f>確定値!W17</f>
        <v>0</v>
      </c>
      <c r="AA17" s="39">
        <f>確定値!X17</f>
        <v>0</v>
      </c>
      <c r="AB17" s="39">
        <f>確定値!Y17</f>
        <v>0</v>
      </c>
      <c r="AC17" s="39">
        <f>確定値!Z17</f>
        <v>0</v>
      </c>
      <c r="AD17" s="39">
        <f>確定値!AA17</f>
        <v>0</v>
      </c>
      <c r="AE17" s="39">
        <f>確定値!AB17</f>
        <v>0</v>
      </c>
      <c r="AF17" s="39">
        <f>確定値!AC17</f>
        <v>0</v>
      </c>
      <c r="AG17" s="40">
        <f>確定値!AD17</f>
        <v>0</v>
      </c>
      <c r="AH17" s="38" t="s">
        <v>8</v>
      </c>
      <c r="AI17" s="39">
        <f>確定値!AE17</f>
        <v>0</v>
      </c>
      <c r="AJ17" s="39">
        <f>確定値!AF17</f>
        <v>0</v>
      </c>
      <c r="AK17" s="39">
        <f>確定値!AG17</f>
        <v>0</v>
      </c>
      <c r="AL17" s="39">
        <f>確定値!AH17</f>
        <v>0</v>
      </c>
      <c r="AM17" s="39">
        <f>確定値!AI17</f>
        <v>0</v>
      </c>
      <c r="AN17" s="39">
        <f>確定値!AJ17</f>
        <v>0</v>
      </c>
      <c r="AO17" s="39">
        <f>確定値!AK17</f>
        <v>0</v>
      </c>
      <c r="AP17" s="39">
        <f>確定値!AL17</f>
        <v>0</v>
      </c>
      <c r="AQ17" s="39">
        <f>確定値!AM17</f>
        <v>0</v>
      </c>
      <c r="AR17" s="40">
        <f>確定値!AN17</f>
        <v>0</v>
      </c>
      <c r="AS17" s="38" t="s">
        <v>8</v>
      </c>
      <c r="AT17" s="39">
        <f>確定値!AO17</f>
        <v>0</v>
      </c>
      <c r="AU17" s="39">
        <f>確定値!AP17</f>
        <v>0</v>
      </c>
      <c r="AV17" s="39">
        <f>確定値!AQ17</f>
        <v>0</v>
      </c>
      <c r="AW17" s="39">
        <f>確定値!AR17</f>
        <v>0</v>
      </c>
      <c r="AX17" s="39">
        <f>確定値!AS17</f>
        <v>0</v>
      </c>
      <c r="AY17" s="39">
        <f>確定値!AT17</f>
        <v>0</v>
      </c>
      <c r="AZ17" s="39">
        <f>確定値!AU17</f>
        <v>0</v>
      </c>
      <c r="BA17" s="40">
        <f>確定値!AV17</f>
        <v>0</v>
      </c>
    </row>
    <row r="18" spans="1:53" s="2" customFormat="1" ht="13.5" customHeight="1" x14ac:dyDescent="0.2">
      <c r="A18" s="38" t="s">
        <v>9</v>
      </c>
      <c r="B18" s="84">
        <f>確定値!AW18</f>
        <v>7684</v>
      </c>
      <c r="C18" s="85">
        <f>確定値!B18</f>
        <v>0</v>
      </c>
      <c r="D18" s="86">
        <f>確定値!C18</f>
        <v>8</v>
      </c>
      <c r="E18" s="85">
        <f>確定値!D18</f>
        <v>1</v>
      </c>
      <c r="F18" s="85">
        <f>確定値!E18</f>
        <v>1776</v>
      </c>
      <c r="G18" s="85">
        <f>確定値!F18</f>
        <v>1759</v>
      </c>
      <c r="H18" s="85">
        <f>確定値!G18</f>
        <v>577</v>
      </c>
      <c r="I18" s="85">
        <f>確定値!H18</f>
        <v>0</v>
      </c>
      <c r="J18" s="85">
        <f>確定値!I18</f>
        <v>160</v>
      </c>
      <c r="K18" s="87">
        <f>確定値!J18</f>
        <v>0</v>
      </c>
      <c r="L18" s="38" t="s">
        <v>9</v>
      </c>
      <c r="M18" s="85">
        <f>確定値!K18</f>
        <v>0</v>
      </c>
      <c r="N18" s="85">
        <f>確定値!L18</f>
        <v>0</v>
      </c>
      <c r="O18" s="85">
        <f>確定値!M18</f>
        <v>0</v>
      </c>
      <c r="P18" s="88">
        <f>確定値!N18</f>
        <v>0</v>
      </c>
      <c r="Q18" s="85">
        <f>確定値!O18</f>
        <v>0</v>
      </c>
      <c r="R18" s="85">
        <f>確定値!P18</f>
        <v>2234</v>
      </c>
      <c r="S18" s="85">
        <f>確定値!Q18</f>
        <v>1</v>
      </c>
      <c r="T18" s="85">
        <f>確定値!R18</f>
        <v>441</v>
      </c>
      <c r="U18" s="85">
        <f>確定値!S18</f>
        <v>49</v>
      </c>
      <c r="V18" s="87">
        <f>確定値!T18</f>
        <v>0</v>
      </c>
      <c r="W18" s="38" t="s">
        <v>9</v>
      </c>
      <c r="X18" s="39">
        <f>確定値!U18</f>
        <v>0</v>
      </c>
      <c r="Y18" s="39">
        <f>確定値!V18</f>
        <v>0</v>
      </c>
      <c r="Z18" s="39">
        <f>確定値!W18</f>
        <v>0</v>
      </c>
      <c r="AA18" s="39">
        <f>確定値!X18</f>
        <v>1</v>
      </c>
      <c r="AB18" s="39">
        <f>確定値!Y18</f>
        <v>1</v>
      </c>
      <c r="AC18" s="39">
        <f>確定値!Z18</f>
        <v>231</v>
      </c>
      <c r="AD18" s="39">
        <f>確定値!AA18</f>
        <v>24</v>
      </c>
      <c r="AE18" s="39">
        <f>確定値!AB18</f>
        <v>0</v>
      </c>
      <c r="AF18" s="39">
        <f>確定値!AC18</f>
        <v>1</v>
      </c>
      <c r="AG18" s="40">
        <f>確定値!AD18</f>
        <v>0</v>
      </c>
      <c r="AH18" s="38" t="s">
        <v>9</v>
      </c>
      <c r="AI18" s="39">
        <f>確定値!AE18</f>
        <v>0</v>
      </c>
      <c r="AJ18" s="39">
        <f>確定値!AF18</f>
        <v>73</v>
      </c>
      <c r="AK18" s="39">
        <f>確定値!AG18</f>
        <v>341</v>
      </c>
      <c r="AL18" s="39">
        <f>確定値!AH18</f>
        <v>0</v>
      </c>
      <c r="AM18" s="39">
        <f>確定値!AI18</f>
        <v>0</v>
      </c>
      <c r="AN18" s="39">
        <f>確定値!AJ18</f>
        <v>0</v>
      </c>
      <c r="AO18" s="39">
        <f>確定値!AK18</f>
        <v>1</v>
      </c>
      <c r="AP18" s="39">
        <f>確定値!AL18</f>
        <v>0</v>
      </c>
      <c r="AQ18" s="39">
        <f>確定値!AM18</f>
        <v>0</v>
      </c>
      <c r="AR18" s="40">
        <f>確定値!AN18</f>
        <v>1</v>
      </c>
      <c r="AS18" s="38" t="s">
        <v>9</v>
      </c>
      <c r="AT18" s="39">
        <f>確定値!AO18</f>
        <v>0</v>
      </c>
      <c r="AU18" s="39">
        <f>確定値!AP18</f>
        <v>0</v>
      </c>
      <c r="AV18" s="39">
        <f>確定値!AQ18</f>
        <v>0</v>
      </c>
      <c r="AW18" s="39">
        <f>確定値!AR18</f>
        <v>0</v>
      </c>
      <c r="AX18" s="39">
        <f>確定値!AS18</f>
        <v>0</v>
      </c>
      <c r="AY18" s="39">
        <f>確定値!AT18</f>
        <v>0</v>
      </c>
      <c r="AZ18" s="39">
        <f>確定値!AU18</f>
        <v>0</v>
      </c>
      <c r="BA18" s="40">
        <f>確定値!AV18</f>
        <v>4</v>
      </c>
    </row>
    <row r="19" spans="1:53" s="2" customFormat="1" ht="13.5" customHeight="1" x14ac:dyDescent="0.2">
      <c r="A19" s="38" t="s">
        <v>10</v>
      </c>
      <c r="B19" s="84">
        <f>確定値!AW19</f>
        <v>392</v>
      </c>
      <c r="C19" s="85">
        <f>確定値!B19</f>
        <v>0</v>
      </c>
      <c r="D19" s="86">
        <f>確定値!C19</f>
        <v>0</v>
      </c>
      <c r="E19" s="85">
        <f>確定値!D19</f>
        <v>0</v>
      </c>
      <c r="F19" s="85">
        <f>確定値!E19</f>
        <v>156</v>
      </c>
      <c r="G19" s="85">
        <f>確定値!F19</f>
        <v>51</v>
      </c>
      <c r="H19" s="85">
        <f>確定値!G19</f>
        <v>0</v>
      </c>
      <c r="I19" s="85">
        <f>確定値!H19</f>
        <v>0</v>
      </c>
      <c r="J19" s="85">
        <f>確定値!I19</f>
        <v>0</v>
      </c>
      <c r="K19" s="87">
        <f>確定値!J19</f>
        <v>0</v>
      </c>
      <c r="L19" s="38" t="s">
        <v>10</v>
      </c>
      <c r="M19" s="85">
        <f>確定値!K19</f>
        <v>0</v>
      </c>
      <c r="N19" s="85">
        <f>確定値!L19</f>
        <v>0</v>
      </c>
      <c r="O19" s="85">
        <f>確定値!M19</f>
        <v>0</v>
      </c>
      <c r="P19" s="88">
        <f>確定値!N19</f>
        <v>0</v>
      </c>
      <c r="Q19" s="85">
        <f>確定値!O19</f>
        <v>0</v>
      </c>
      <c r="R19" s="85">
        <f>確定値!P19</f>
        <v>184</v>
      </c>
      <c r="S19" s="85">
        <f>確定値!Q19</f>
        <v>0</v>
      </c>
      <c r="T19" s="85">
        <f>確定値!R19</f>
        <v>0</v>
      </c>
      <c r="U19" s="85">
        <f>確定値!S19</f>
        <v>0</v>
      </c>
      <c r="V19" s="87">
        <f>確定値!T19</f>
        <v>0</v>
      </c>
      <c r="W19" s="38" t="s">
        <v>10</v>
      </c>
      <c r="X19" s="39">
        <f>確定値!U19</f>
        <v>0</v>
      </c>
      <c r="Y19" s="39">
        <f>確定値!V19</f>
        <v>0</v>
      </c>
      <c r="Z19" s="39">
        <f>確定値!W19</f>
        <v>0</v>
      </c>
      <c r="AA19" s="39">
        <f>確定値!X19</f>
        <v>0</v>
      </c>
      <c r="AB19" s="39">
        <f>確定値!Y19</f>
        <v>0</v>
      </c>
      <c r="AC19" s="39">
        <f>確定値!Z19</f>
        <v>0</v>
      </c>
      <c r="AD19" s="39">
        <f>確定値!AA19</f>
        <v>0</v>
      </c>
      <c r="AE19" s="39">
        <f>確定値!AB19</f>
        <v>0</v>
      </c>
      <c r="AF19" s="39">
        <f>確定値!AC19</f>
        <v>0</v>
      </c>
      <c r="AG19" s="40">
        <f>確定値!AD19</f>
        <v>0</v>
      </c>
      <c r="AH19" s="38" t="s">
        <v>10</v>
      </c>
      <c r="AI19" s="39">
        <f>確定値!AE19</f>
        <v>0</v>
      </c>
      <c r="AJ19" s="39">
        <f>確定値!AF19</f>
        <v>0</v>
      </c>
      <c r="AK19" s="39">
        <f>確定値!AG19</f>
        <v>0</v>
      </c>
      <c r="AL19" s="39">
        <f>確定値!AH19</f>
        <v>0</v>
      </c>
      <c r="AM19" s="39">
        <f>確定値!AI19</f>
        <v>0</v>
      </c>
      <c r="AN19" s="39">
        <f>確定値!AJ19</f>
        <v>0</v>
      </c>
      <c r="AO19" s="39">
        <f>確定値!AK19</f>
        <v>0</v>
      </c>
      <c r="AP19" s="39">
        <f>確定値!AL19</f>
        <v>0</v>
      </c>
      <c r="AQ19" s="39">
        <f>確定値!AM19</f>
        <v>0</v>
      </c>
      <c r="AR19" s="40">
        <f>確定値!AN19</f>
        <v>1</v>
      </c>
      <c r="AS19" s="38" t="s">
        <v>10</v>
      </c>
      <c r="AT19" s="39">
        <f>確定値!AO19</f>
        <v>0</v>
      </c>
      <c r="AU19" s="39">
        <f>確定値!AP19</f>
        <v>0</v>
      </c>
      <c r="AV19" s="39">
        <f>確定値!AQ19</f>
        <v>0</v>
      </c>
      <c r="AW19" s="39">
        <f>確定値!AR19</f>
        <v>0</v>
      </c>
      <c r="AX19" s="39">
        <f>確定値!AS19</f>
        <v>0</v>
      </c>
      <c r="AY19" s="39">
        <f>確定値!AT19</f>
        <v>0</v>
      </c>
      <c r="AZ19" s="39">
        <f>確定値!AU19</f>
        <v>0</v>
      </c>
      <c r="BA19" s="40">
        <f>確定値!AV19</f>
        <v>0</v>
      </c>
    </row>
    <row r="20" spans="1:53" s="2" customFormat="1" ht="13.5" customHeight="1" x14ac:dyDescent="0.2">
      <c r="A20" s="38" t="s">
        <v>11</v>
      </c>
      <c r="B20" s="84">
        <f>確定値!AW20</f>
        <v>1</v>
      </c>
      <c r="C20" s="85">
        <f>確定値!B20</f>
        <v>0</v>
      </c>
      <c r="D20" s="86">
        <f>確定値!C20</f>
        <v>0</v>
      </c>
      <c r="E20" s="85">
        <f>確定値!D20</f>
        <v>0</v>
      </c>
      <c r="F20" s="85">
        <f>確定値!E20</f>
        <v>0</v>
      </c>
      <c r="G20" s="85">
        <f>確定値!F20</f>
        <v>0</v>
      </c>
      <c r="H20" s="85">
        <f>確定値!G20</f>
        <v>0</v>
      </c>
      <c r="I20" s="85">
        <f>確定値!H20</f>
        <v>0</v>
      </c>
      <c r="J20" s="85">
        <f>確定値!I20</f>
        <v>0</v>
      </c>
      <c r="K20" s="87">
        <f>確定値!J20</f>
        <v>0</v>
      </c>
      <c r="L20" s="38" t="s">
        <v>11</v>
      </c>
      <c r="M20" s="85">
        <f>確定値!K20</f>
        <v>0</v>
      </c>
      <c r="N20" s="85">
        <f>確定値!L20</f>
        <v>0</v>
      </c>
      <c r="O20" s="85">
        <f>確定値!M20</f>
        <v>0</v>
      </c>
      <c r="P20" s="88">
        <f>確定値!N20</f>
        <v>0</v>
      </c>
      <c r="Q20" s="85">
        <f>確定値!O20</f>
        <v>0</v>
      </c>
      <c r="R20" s="85">
        <f>確定値!P20</f>
        <v>1</v>
      </c>
      <c r="S20" s="85">
        <f>確定値!Q20</f>
        <v>0</v>
      </c>
      <c r="T20" s="85">
        <f>確定値!R20</f>
        <v>0</v>
      </c>
      <c r="U20" s="85">
        <f>確定値!S20</f>
        <v>0</v>
      </c>
      <c r="V20" s="87">
        <f>確定値!T20</f>
        <v>0</v>
      </c>
      <c r="W20" s="38" t="s">
        <v>11</v>
      </c>
      <c r="X20" s="39">
        <f>確定値!U20</f>
        <v>0</v>
      </c>
      <c r="Y20" s="39">
        <f>確定値!V20</f>
        <v>0</v>
      </c>
      <c r="Z20" s="39">
        <f>確定値!W20</f>
        <v>0</v>
      </c>
      <c r="AA20" s="39">
        <f>確定値!X20</f>
        <v>0</v>
      </c>
      <c r="AB20" s="39">
        <f>確定値!Y20</f>
        <v>0</v>
      </c>
      <c r="AC20" s="39">
        <f>確定値!Z20</f>
        <v>0</v>
      </c>
      <c r="AD20" s="39">
        <f>確定値!AA20</f>
        <v>0</v>
      </c>
      <c r="AE20" s="39">
        <f>確定値!AB20</f>
        <v>0</v>
      </c>
      <c r="AF20" s="39">
        <f>確定値!AC20</f>
        <v>0</v>
      </c>
      <c r="AG20" s="40">
        <f>確定値!AD20</f>
        <v>0</v>
      </c>
      <c r="AH20" s="38" t="s">
        <v>11</v>
      </c>
      <c r="AI20" s="39">
        <f>確定値!AE20</f>
        <v>0</v>
      </c>
      <c r="AJ20" s="39">
        <f>確定値!AF20</f>
        <v>0</v>
      </c>
      <c r="AK20" s="39">
        <f>確定値!AG20</f>
        <v>0</v>
      </c>
      <c r="AL20" s="39">
        <f>確定値!AH20</f>
        <v>0</v>
      </c>
      <c r="AM20" s="39">
        <f>確定値!AI20</f>
        <v>0</v>
      </c>
      <c r="AN20" s="39">
        <f>確定値!AJ20</f>
        <v>0</v>
      </c>
      <c r="AO20" s="39">
        <f>確定値!AK20</f>
        <v>0</v>
      </c>
      <c r="AP20" s="39">
        <f>確定値!AL20</f>
        <v>0</v>
      </c>
      <c r="AQ20" s="39">
        <f>確定値!AM20</f>
        <v>0</v>
      </c>
      <c r="AR20" s="40">
        <f>確定値!AN20</f>
        <v>0</v>
      </c>
      <c r="AS20" s="38" t="s">
        <v>11</v>
      </c>
      <c r="AT20" s="39">
        <f>確定値!AO20</f>
        <v>0</v>
      </c>
      <c r="AU20" s="39">
        <f>確定値!AP20</f>
        <v>0</v>
      </c>
      <c r="AV20" s="39">
        <f>確定値!AQ20</f>
        <v>0</v>
      </c>
      <c r="AW20" s="39">
        <f>確定値!AR20</f>
        <v>0</v>
      </c>
      <c r="AX20" s="39">
        <f>確定値!AS20</f>
        <v>0</v>
      </c>
      <c r="AY20" s="39">
        <f>確定値!AT20</f>
        <v>0</v>
      </c>
      <c r="AZ20" s="39">
        <f>確定値!AU20</f>
        <v>0</v>
      </c>
      <c r="BA20" s="40">
        <f>確定値!AV20</f>
        <v>0</v>
      </c>
    </row>
    <row r="21" spans="1:53" s="2" customFormat="1" ht="13.5" customHeight="1" x14ac:dyDescent="0.2">
      <c r="A21" s="35" t="s">
        <v>52</v>
      </c>
      <c r="B21" s="89">
        <f>確定値!AW21</f>
        <v>1334</v>
      </c>
      <c r="C21" s="90">
        <f>確定値!B21</f>
        <v>0</v>
      </c>
      <c r="D21" s="91">
        <f>確定値!C21</f>
        <v>3</v>
      </c>
      <c r="E21" s="90">
        <f>確定値!D21</f>
        <v>0</v>
      </c>
      <c r="F21" s="90">
        <f>確定値!E21</f>
        <v>0</v>
      </c>
      <c r="G21" s="90">
        <f>確定値!F21</f>
        <v>1213</v>
      </c>
      <c r="H21" s="90">
        <f>確定値!G21</f>
        <v>9</v>
      </c>
      <c r="I21" s="90">
        <f>確定値!H21</f>
        <v>0</v>
      </c>
      <c r="J21" s="90">
        <f>確定値!I21</f>
        <v>6</v>
      </c>
      <c r="K21" s="92">
        <f>確定値!J21</f>
        <v>0</v>
      </c>
      <c r="L21" s="35" t="s">
        <v>52</v>
      </c>
      <c r="M21" s="90">
        <f>確定値!K21</f>
        <v>0</v>
      </c>
      <c r="N21" s="90">
        <f>確定値!L21</f>
        <v>0</v>
      </c>
      <c r="O21" s="90">
        <f>確定値!M21</f>
        <v>2</v>
      </c>
      <c r="P21" s="108">
        <f>確定値!N21</f>
        <v>0</v>
      </c>
      <c r="Q21" s="90">
        <f>確定値!O21</f>
        <v>0</v>
      </c>
      <c r="R21" s="90">
        <f>確定値!P21</f>
        <v>0</v>
      </c>
      <c r="S21" s="90">
        <f>確定値!Q21</f>
        <v>0</v>
      </c>
      <c r="T21" s="90">
        <f>確定値!R21</f>
        <v>0</v>
      </c>
      <c r="U21" s="90">
        <f>確定値!S21</f>
        <v>0</v>
      </c>
      <c r="V21" s="92">
        <f>確定値!T21</f>
        <v>0</v>
      </c>
      <c r="W21" s="35" t="s">
        <v>52</v>
      </c>
      <c r="X21" s="36">
        <f>確定値!U21</f>
        <v>0</v>
      </c>
      <c r="Y21" s="36">
        <f>確定値!V21</f>
        <v>0</v>
      </c>
      <c r="Z21" s="36">
        <f>確定値!W21</f>
        <v>0</v>
      </c>
      <c r="AA21" s="36">
        <f>確定値!X21</f>
        <v>0</v>
      </c>
      <c r="AB21" s="36">
        <f>確定値!Y21</f>
        <v>0</v>
      </c>
      <c r="AC21" s="36">
        <f>確定値!Z21</f>
        <v>0</v>
      </c>
      <c r="AD21" s="36">
        <f>確定値!AA21</f>
        <v>0</v>
      </c>
      <c r="AE21" s="36">
        <f>確定値!AB21</f>
        <v>0</v>
      </c>
      <c r="AF21" s="36">
        <f>確定値!AC21</f>
        <v>0</v>
      </c>
      <c r="AG21" s="37">
        <f>確定値!AD21</f>
        <v>0</v>
      </c>
      <c r="AH21" s="35" t="s">
        <v>52</v>
      </c>
      <c r="AI21" s="36">
        <f>確定値!AE21</f>
        <v>0</v>
      </c>
      <c r="AJ21" s="36">
        <f>確定値!AF21</f>
        <v>0</v>
      </c>
      <c r="AK21" s="36">
        <f>確定値!AG21</f>
        <v>0</v>
      </c>
      <c r="AL21" s="36">
        <f>確定値!AH21</f>
        <v>0</v>
      </c>
      <c r="AM21" s="36">
        <f>確定値!AI21</f>
        <v>0</v>
      </c>
      <c r="AN21" s="36">
        <f>確定値!AJ21</f>
        <v>0</v>
      </c>
      <c r="AO21" s="36">
        <f>確定値!AK21</f>
        <v>0</v>
      </c>
      <c r="AP21" s="36">
        <f>確定値!AL21</f>
        <v>0</v>
      </c>
      <c r="AQ21" s="36">
        <f>確定値!AM21</f>
        <v>0</v>
      </c>
      <c r="AR21" s="37">
        <f>確定値!AN21</f>
        <v>0</v>
      </c>
      <c r="AS21" s="35" t="s">
        <v>52</v>
      </c>
      <c r="AT21" s="36">
        <f>確定値!AO21</f>
        <v>50</v>
      </c>
      <c r="AU21" s="36">
        <f>確定値!AP21</f>
        <v>31</v>
      </c>
      <c r="AV21" s="36">
        <f>確定値!AQ21</f>
        <v>0</v>
      </c>
      <c r="AW21" s="36">
        <f>確定値!AR21</f>
        <v>0</v>
      </c>
      <c r="AX21" s="36">
        <f>確定値!AS21</f>
        <v>0</v>
      </c>
      <c r="AY21" s="36">
        <f>確定値!AT21</f>
        <v>0</v>
      </c>
      <c r="AZ21" s="36">
        <f>確定値!AU21</f>
        <v>1</v>
      </c>
      <c r="BA21" s="37">
        <f>確定値!AV21</f>
        <v>19</v>
      </c>
    </row>
    <row r="22" spans="1:53" s="2" customFormat="1" ht="13.5" customHeight="1" x14ac:dyDescent="0.2">
      <c r="A22" s="5" t="s">
        <v>53</v>
      </c>
      <c r="B22" s="93">
        <f>確定値!AW22</f>
        <v>311825</v>
      </c>
      <c r="C22" s="94">
        <f>確定値!B22</f>
        <v>69</v>
      </c>
      <c r="D22" s="94">
        <f>確定値!C22</f>
        <v>374</v>
      </c>
      <c r="E22" s="94">
        <f>確定値!D22</f>
        <v>3731</v>
      </c>
      <c r="F22" s="94">
        <f>確定値!E22</f>
        <v>282414</v>
      </c>
      <c r="G22" s="94">
        <f>確定値!F22</f>
        <v>9376</v>
      </c>
      <c r="H22" s="94">
        <f>確定値!G22</f>
        <v>731</v>
      </c>
      <c r="I22" s="94">
        <f>確定値!H22</f>
        <v>88</v>
      </c>
      <c r="J22" s="94">
        <f>確定値!I22</f>
        <v>166</v>
      </c>
      <c r="K22" s="95">
        <f>確定値!J22</f>
        <v>0</v>
      </c>
      <c r="L22" s="5" t="s">
        <v>53</v>
      </c>
      <c r="M22" s="94">
        <f>確定値!K22</f>
        <v>2</v>
      </c>
      <c r="N22" s="94">
        <f>確定値!L22</f>
        <v>0</v>
      </c>
      <c r="O22" s="94">
        <f>確定値!M22</f>
        <v>2</v>
      </c>
      <c r="P22" s="109">
        <f>確定値!N22</f>
        <v>0</v>
      </c>
      <c r="Q22" s="94">
        <f>確定値!O22</f>
        <v>0</v>
      </c>
      <c r="R22" s="94">
        <f>確定値!P22</f>
        <v>8925</v>
      </c>
      <c r="S22" s="94">
        <f>確定値!Q22</f>
        <v>6</v>
      </c>
      <c r="T22" s="94">
        <f>確定値!R22</f>
        <v>810</v>
      </c>
      <c r="U22" s="94">
        <f>確定値!S22</f>
        <v>1345</v>
      </c>
      <c r="V22" s="95">
        <f>確定値!T22</f>
        <v>0</v>
      </c>
      <c r="W22" s="5" t="s">
        <v>53</v>
      </c>
      <c r="X22" s="4">
        <f>確定値!U22</f>
        <v>0</v>
      </c>
      <c r="Y22" s="4">
        <f>確定値!V22</f>
        <v>1</v>
      </c>
      <c r="Z22" s="4">
        <f>確定値!W22</f>
        <v>1</v>
      </c>
      <c r="AA22" s="4">
        <f>確定値!X22</f>
        <v>1</v>
      </c>
      <c r="AB22" s="4">
        <f>確定値!Y22</f>
        <v>12</v>
      </c>
      <c r="AC22" s="4">
        <f>確定値!Z22</f>
        <v>241</v>
      </c>
      <c r="AD22" s="4">
        <f>確定値!AA22</f>
        <v>63</v>
      </c>
      <c r="AE22" s="4">
        <f>確定値!AB22</f>
        <v>0</v>
      </c>
      <c r="AF22" s="4">
        <f>確定値!AC22</f>
        <v>4</v>
      </c>
      <c r="AG22" s="6">
        <f>確定値!AD22</f>
        <v>0</v>
      </c>
      <c r="AH22" s="5" t="s">
        <v>53</v>
      </c>
      <c r="AI22" s="4">
        <f>確定値!AE22</f>
        <v>0</v>
      </c>
      <c r="AJ22" s="4">
        <f>確定値!AF22</f>
        <v>93</v>
      </c>
      <c r="AK22" s="4">
        <f>確定値!AG22</f>
        <v>3235</v>
      </c>
      <c r="AL22" s="4">
        <f>確定値!AH22</f>
        <v>0</v>
      </c>
      <c r="AM22" s="4">
        <f>確定値!AI22</f>
        <v>0</v>
      </c>
      <c r="AN22" s="4">
        <f>確定値!AJ22</f>
        <v>0</v>
      </c>
      <c r="AO22" s="4">
        <f>確定値!AK22</f>
        <v>1</v>
      </c>
      <c r="AP22" s="4">
        <f>確定値!AL22</f>
        <v>0</v>
      </c>
      <c r="AQ22" s="4">
        <f>確定値!AM22</f>
        <v>0</v>
      </c>
      <c r="AR22" s="6">
        <f>確定値!AN22</f>
        <v>2</v>
      </c>
      <c r="AS22" s="5" t="s">
        <v>53</v>
      </c>
      <c r="AT22" s="4">
        <f>確定値!AO22</f>
        <v>63</v>
      </c>
      <c r="AU22" s="4">
        <f>確定値!AP22</f>
        <v>44</v>
      </c>
      <c r="AV22" s="4">
        <f>確定値!AQ22</f>
        <v>0</v>
      </c>
      <c r="AW22" s="4">
        <f>確定値!AR22</f>
        <v>0</v>
      </c>
      <c r="AX22" s="4">
        <f>確定値!AS22</f>
        <v>0</v>
      </c>
      <c r="AY22" s="4">
        <f>確定値!AT22</f>
        <v>0</v>
      </c>
      <c r="AZ22" s="4">
        <f>確定値!AU22</f>
        <v>1</v>
      </c>
      <c r="BA22" s="6">
        <f>確定値!AV22</f>
        <v>24</v>
      </c>
    </row>
    <row r="23" spans="1:53" s="2" customFormat="1" ht="13.5" customHeight="1" x14ac:dyDescent="0.2">
      <c r="A23" s="30" t="s">
        <v>12</v>
      </c>
      <c r="B23" s="100">
        <f>確定値!AW23</f>
        <v>26874</v>
      </c>
      <c r="C23" s="97">
        <f>確定値!B23</f>
        <v>0</v>
      </c>
      <c r="D23" s="98">
        <f>確定値!C23</f>
        <v>40</v>
      </c>
      <c r="E23" s="97">
        <f>確定値!D23</f>
        <v>14</v>
      </c>
      <c r="F23" s="97">
        <f>確定値!E23</f>
        <v>0</v>
      </c>
      <c r="G23" s="97">
        <f>確定値!F23</f>
        <v>4</v>
      </c>
      <c r="H23" s="97">
        <f>確定値!G23</f>
        <v>2</v>
      </c>
      <c r="I23" s="97">
        <f>確定値!H23</f>
        <v>61</v>
      </c>
      <c r="J23" s="97">
        <f>確定値!I23</f>
        <v>122</v>
      </c>
      <c r="K23" s="101">
        <f>確定値!J23</f>
        <v>330</v>
      </c>
      <c r="L23" s="30" t="s">
        <v>12</v>
      </c>
      <c r="M23" s="97">
        <f>確定値!K23</f>
        <v>218</v>
      </c>
      <c r="N23" s="97">
        <f>確定値!L23</f>
        <v>326</v>
      </c>
      <c r="O23" s="97">
        <f>確定値!M23</f>
        <v>293</v>
      </c>
      <c r="P23" s="111">
        <f>確定値!N23</f>
        <v>0</v>
      </c>
      <c r="Q23" s="97">
        <f>確定値!O23</f>
        <v>264</v>
      </c>
      <c r="R23" s="97">
        <f>確定値!P23</f>
        <v>2</v>
      </c>
      <c r="S23" s="97">
        <f>確定値!Q23</f>
        <v>0</v>
      </c>
      <c r="T23" s="97">
        <f>確定値!R23</f>
        <v>1</v>
      </c>
      <c r="U23" s="97">
        <f>確定値!S23</f>
        <v>182</v>
      </c>
      <c r="V23" s="101">
        <f>確定値!T23</f>
        <v>370</v>
      </c>
      <c r="W23" s="30" t="s">
        <v>12</v>
      </c>
      <c r="X23" s="31">
        <f>確定値!U23</f>
        <v>128</v>
      </c>
      <c r="Y23" s="31">
        <f>確定値!V23</f>
        <v>561</v>
      </c>
      <c r="Z23" s="31">
        <f>確定値!W23</f>
        <v>273</v>
      </c>
      <c r="AA23" s="31">
        <f>確定値!X23</f>
        <v>253</v>
      </c>
      <c r="AB23" s="31">
        <f>確定値!Y23</f>
        <v>762</v>
      </c>
      <c r="AC23" s="31">
        <f>確定値!Z23</f>
        <v>193</v>
      </c>
      <c r="AD23" s="31">
        <f>確定値!AA23</f>
        <v>1213</v>
      </c>
      <c r="AE23" s="31">
        <f>確定値!AB23</f>
        <v>1159</v>
      </c>
      <c r="AF23" s="31">
        <f>確定値!AC23</f>
        <v>1346</v>
      </c>
      <c r="AG23" s="34">
        <f>確定値!AD23</f>
        <v>2316</v>
      </c>
      <c r="AH23" s="30" t="s">
        <v>12</v>
      </c>
      <c r="AI23" s="31">
        <f>確定値!AE23</f>
        <v>1882</v>
      </c>
      <c r="AJ23" s="31">
        <f>確定値!AF23</f>
        <v>866</v>
      </c>
      <c r="AK23" s="31">
        <f>確定値!AG23</f>
        <v>808</v>
      </c>
      <c r="AL23" s="31">
        <f>確定値!AH23</f>
        <v>51</v>
      </c>
      <c r="AM23" s="31">
        <f>確定値!AI23</f>
        <v>2429</v>
      </c>
      <c r="AN23" s="31">
        <f>確定値!AJ23</f>
        <v>638</v>
      </c>
      <c r="AO23" s="31">
        <f>確定値!AK23</f>
        <v>268</v>
      </c>
      <c r="AP23" s="31">
        <f>確定値!AL23</f>
        <v>1127</v>
      </c>
      <c r="AQ23" s="31">
        <f>確定値!AM23</f>
        <v>1288</v>
      </c>
      <c r="AR23" s="34">
        <f>確定値!AN23</f>
        <v>1641</v>
      </c>
      <c r="AS23" s="30" t="s">
        <v>12</v>
      </c>
      <c r="AT23" s="31">
        <f>確定値!AO23</f>
        <v>425</v>
      </c>
      <c r="AU23" s="31">
        <f>確定値!AP23</f>
        <v>262</v>
      </c>
      <c r="AV23" s="31">
        <f>確定値!AQ23</f>
        <v>1473</v>
      </c>
      <c r="AW23" s="31">
        <f>確定値!AR23</f>
        <v>249</v>
      </c>
      <c r="AX23" s="31">
        <f>確定値!AS23</f>
        <v>1094</v>
      </c>
      <c r="AY23" s="31">
        <f>確定値!AT23</f>
        <v>1583</v>
      </c>
      <c r="AZ23" s="31">
        <f>確定値!AU23</f>
        <v>357</v>
      </c>
      <c r="BA23" s="34">
        <f>確定値!AV23</f>
        <v>0</v>
      </c>
    </row>
    <row r="24" spans="1:53" s="2" customFormat="1" ht="13.5" customHeight="1" x14ac:dyDescent="0.2">
      <c r="A24" s="38" t="s">
        <v>13</v>
      </c>
      <c r="B24" s="84">
        <f>確定値!AW24</f>
        <v>433945</v>
      </c>
      <c r="C24" s="85">
        <f>確定値!B24</f>
        <v>1223</v>
      </c>
      <c r="D24" s="86">
        <f>確定値!C24</f>
        <v>844</v>
      </c>
      <c r="E24" s="85">
        <f>確定値!D24</f>
        <v>7661</v>
      </c>
      <c r="F24" s="85">
        <f>確定値!E24</f>
        <v>18183</v>
      </c>
      <c r="G24" s="85">
        <f>確定値!F24</f>
        <v>5354</v>
      </c>
      <c r="H24" s="85">
        <f>確定値!G24</f>
        <v>17556</v>
      </c>
      <c r="I24" s="85">
        <f>確定値!H24</f>
        <v>9966</v>
      </c>
      <c r="J24" s="85">
        <f>確定値!I24</f>
        <v>50433</v>
      </c>
      <c r="K24" s="87">
        <f>確定値!J24</f>
        <v>8100</v>
      </c>
      <c r="L24" s="38" t="s">
        <v>13</v>
      </c>
      <c r="M24" s="85">
        <f>確定値!K24</f>
        <v>2984</v>
      </c>
      <c r="N24" s="85">
        <f>確定値!L24</f>
        <v>6177</v>
      </c>
      <c r="O24" s="85">
        <f>確定値!M24</f>
        <v>31368</v>
      </c>
      <c r="P24" s="88">
        <f>確定値!N24</f>
        <v>807</v>
      </c>
      <c r="Q24" s="85">
        <f>確定値!O24</f>
        <v>1250</v>
      </c>
      <c r="R24" s="85">
        <f>確定値!P24</f>
        <v>33720</v>
      </c>
      <c r="S24" s="85">
        <f>確定値!Q24</f>
        <v>8824</v>
      </c>
      <c r="T24" s="85">
        <f>確定値!R24</f>
        <v>29470</v>
      </c>
      <c r="U24" s="85">
        <f>確定値!S24</f>
        <v>16776</v>
      </c>
      <c r="V24" s="87">
        <f>確定値!T24</f>
        <v>1011</v>
      </c>
      <c r="W24" s="38" t="s">
        <v>13</v>
      </c>
      <c r="X24" s="39">
        <f>確定値!U24</f>
        <v>3045</v>
      </c>
      <c r="Y24" s="39">
        <f>確定値!V24</f>
        <v>4561</v>
      </c>
      <c r="Z24" s="39">
        <f>確定値!W24</f>
        <v>5858</v>
      </c>
      <c r="AA24" s="39">
        <f>確定値!X24</f>
        <v>3602</v>
      </c>
      <c r="AB24" s="39">
        <f>確定値!Y24</f>
        <v>9470</v>
      </c>
      <c r="AC24" s="39">
        <f>確定値!Z24</f>
        <v>15896</v>
      </c>
      <c r="AD24" s="39">
        <f>確定値!AA24</f>
        <v>7717</v>
      </c>
      <c r="AE24" s="39">
        <f>確定値!AB24</f>
        <v>2554</v>
      </c>
      <c r="AF24" s="39">
        <f>確定値!AC24</f>
        <v>3968</v>
      </c>
      <c r="AG24" s="40">
        <f>確定値!AD24</f>
        <v>3342</v>
      </c>
      <c r="AH24" s="38" t="s">
        <v>13</v>
      </c>
      <c r="AI24" s="39">
        <f>確定値!AE24</f>
        <v>3138</v>
      </c>
      <c r="AJ24" s="39">
        <f>確定値!AF24</f>
        <v>6564</v>
      </c>
      <c r="AK24" s="39">
        <f>確定値!AG24</f>
        <v>11362</v>
      </c>
      <c r="AL24" s="39">
        <f>確定値!AH24</f>
        <v>3164</v>
      </c>
      <c r="AM24" s="39">
        <f>確定値!AI24</f>
        <v>5728</v>
      </c>
      <c r="AN24" s="39">
        <f>確定値!AJ24</f>
        <v>8616</v>
      </c>
      <c r="AO24" s="39">
        <f>確定値!AK24</f>
        <v>7751</v>
      </c>
      <c r="AP24" s="39">
        <f>確定値!AL24</f>
        <v>4160</v>
      </c>
      <c r="AQ24" s="39">
        <f>確定値!AM24</f>
        <v>10855</v>
      </c>
      <c r="AR24" s="40">
        <f>確定値!AN24</f>
        <v>10732</v>
      </c>
      <c r="AS24" s="38" t="s">
        <v>13</v>
      </c>
      <c r="AT24" s="39">
        <f>確定値!AO24</f>
        <v>5147</v>
      </c>
      <c r="AU24" s="39">
        <f>確定値!AP24</f>
        <v>3429</v>
      </c>
      <c r="AV24" s="39">
        <f>確定値!AQ24</f>
        <v>7214</v>
      </c>
      <c r="AW24" s="39">
        <f>確定値!AR24</f>
        <v>14935</v>
      </c>
      <c r="AX24" s="39">
        <f>確定値!AS24</f>
        <v>5727</v>
      </c>
      <c r="AY24" s="39">
        <f>確定値!AT24</f>
        <v>5993</v>
      </c>
      <c r="AZ24" s="39">
        <f>確定値!AU24</f>
        <v>7663</v>
      </c>
      <c r="BA24" s="40">
        <f>確定値!AV24</f>
        <v>47</v>
      </c>
    </row>
    <row r="25" spans="1:53" s="2" customFormat="1" ht="13.5" customHeight="1" x14ac:dyDescent="0.2">
      <c r="A25" s="38" t="s">
        <v>14</v>
      </c>
      <c r="B25" s="84">
        <f>確定値!AW25</f>
        <v>208556</v>
      </c>
      <c r="C25" s="85">
        <f>確定値!B25</f>
        <v>216</v>
      </c>
      <c r="D25" s="86">
        <f>確定値!C25</f>
        <v>1919</v>
      </c>
      <c r="E25" s="85">
        <f>確定値!D25</f>
        <v>6196</v>
      </c>
      <c r="F25" s="85">
        <f>確定値!E25</f>
        <v>7011</v>
      </c>
      <c r="G25" s="85">
        <f>確定値!F25</f>
        <v>3702</v>
      </c>
      <c r="H25" s="85">
        <f>確定値!G25</f>
        <v>3882</v>
      </c>
      <c r="I25" s="85">
        <f>確定値!H25</f>
        <v>7340</v>
      </c>
      <c r="J25" s="85">
        <f>確定値!I25</f>
        <v>10232</v>
      </c>
      <c r="K25" s="87">
        <f>確定値!J25</f>
        <v>1919</v>
      </c>
      <c r="L25" s="38" t="s">
        <v>14</v>
      </c>
      <c r="M25" s="85">
        <f>確定値!K25</f>
        <v>2115</v>
      </c>
      <c r="N25" s="85">
        <f>確定値!L25</f>
        <v>8027</v>
      </c>
      <c r="O25" s="85">
        <f>確定値!M25</f>
        <v>20759</v>
      </c>
      <c r="P25" s="88">
        <f>確定値!N25</f>
        <v>1187</v>
      </c>
      <c r="Q25" s="85">
        <f>確定値!O25</f>
        <v>1330</v>
      </c>
      <c r="R25" s="85">
        <f>確定値!P25</f>
        <v>2814</v>
      </c>
      <c r="S25" s="85">
        <f>確定値!Q25</f>
        <v>1853</v>
      </c>
      <c r="T25" s="85">
        <f>確定値!R25</f>
        <v>4318</v>
      </c>
      <c r="U25" s="85">
        <f>確定値!S25</f>
        <v>2474</v>
      </c>
      <c r="V25" s="87">
        <f>確定値!T25</f>
        <v>253</v>
      </c>
      <c r="W25" s="38" t="s">
        <v>14</v>
      </c>
      <c r="X25" s="39">
        <f>確定値!U25</f>
        <v>3723</v>
      </c>
      <c r="Y25" s="39">
        <f>確定値!V25</f>
        <v>5477</v>
      </c>
      <c r="Z25" s="39">
        <f>確定値!W25</f>
        <v>3836</v>
      </c>
      <c r="AA25" s="39">
        <f>確定値!X25</f>
        <v>2706</v>
      </c>
      <c r="AB25" s="39">
        <f>確定値!Y25</f>
        <v>6359</v>
      </c>
      <c r="AC25" s="39">
        <f>確定値!Z25</f>
        <v>8605</v>
      </c>
      <c r="AD25" s="39">
        <f>確定値!AA25</f>
        <v>4012</v>
      </c>
      <c r="AE25" s="39">
        <f>確定値!AB25</f>
        <v>3054</v>
      </c>
      <c r="AF25" s="39">
        <f>確定値!AC25</f>
        <v>3659</v>
      </c>
      <c r="AG25" s="40">
        <f>確定値!AD25</f>
        <v>3110</v>
      </c>
      <c r="AH25" s="38" t="s">
        <v>14</v>
      </c>
      <c r="AI25" s="39">
        <f>確定値!AE25</f>
        <v>2218</v>
      </c>
      <c r="AJ25" s="39">
        <f>確定値!AF25</f>
        <v>2852</v>
      </c>
      <c r="AK25" s="39">
        <f>確定値!AG25</f>
        <v>5745</v>
      </c>
      <c r="AL25" s="39">
        <f>確定値!AH25</f>
        <v>1754</v>
      </c>
      <c r="AM25" s="39">
        <f>確定値!AI25</f>
        <v>4927</v>
      </c>
      <c r="AN25" s="39">
        <f>確定値!AJ25</f>
        <v>4282</v>
      </c>
      <c r="AO25" s="39">
        <f>確定値!AK25</f>
        <v>5927</v>
      </c>
      <c r="AP25" s="39">
        <f>確定値!AL25</f>
        <v>2281</v>
      </c>
      <c r="AQ25" s="39">
        <f>確定値!AM25</f>
        <v>5839</v>
      </c>
      <c r="AR25" s="40">
        <f>確定値!AN25</f>
        <v>5605</v>
      </c>
      <c r="AS25" s="38" t="s">
        <v>14</v>
      </c>
      <c r="AT25" s="39">
        <f>確定値!AO25</f>
        <v>5311</v>
      </c>
      <c r="AU25" s="39">
        <f>確定値!AP25</f>
        <v>2124</v>
      </c>
      <c r="AV25" s="39">
        <f>確定値!AQ25</f>
        <v>3676</v>
      </c>
      <c r="AW25" s="39">
        <f>確定値!AR25</f>
        <v>5612</v>
      </c>
      <c r="AX25" s="39">
        <f>確定値!AS25</f>
        <v>4580</v>
      </c>
      <c r="AY25" s="39">
        <f>確定値!AT25</f>
        <v>2689</v>
      </c>
      <c r="AZ25" s="39">
        <f>確定値!AU25</f>
        <v>10535</v>
      </c>
      <c r="BA25" s="40">
        <f>確定値!AV25</f>
        <v>511</v>
      </c>
    </row>
    <row r="26" spans="1:53" s="2" customFormat="1" ht="13.5" customHeight="1" x14ac:dyDescent="0.2">
      <c r="A26" s="38" t="s">
        <v>15</v>
      </c>
      <c r="B26" s="84">
        <f>確定値!AW26</f>
        <v>139972</v>
      </c>
      <c r="C26" s="85">
        <f>確定値!B26</f>
        <v>94</v>
      </c>
      <c r="D26" s="86">
        <f>確定値!C26</f>
        <v>199</v>
      </c>
      <c r="E26" s="85">
        <f>確定値!D26</f>
        <v>1802</v>
      </c>
      <c r="F26" s="85">
        <f>確定値!E26</f>
        <v>3608</v>
      </c>
      <c r="G26" s="85">
        <f>確定値!F26</f>
        <v>588</v>
      </c>
      <c r="H26" s="85">
        <f>確定値!G26</f>
        <v>3702</v>
      </c>
      <c r="I26" s="85">
        <f>確定値!H26</f>
        <v>4384</v>
      </c>
      <c r="J26" s="85">
        <f>確定値!I26</f>
        <v>7613</v>
      </c>
      <c r="K26" s="87">
        <f>確定値!J26</f>
        <v>1558</v>
      </c>
      <c r="L26" s="38" t="s">
        <v>15</v>
      </c>
      <c r="M26" s="85">
        <f>確定値!K26</f>
        <v>3120</v>
      </c>
      <c r="N26" s="85">
        <f>確定値!L26</f>
        <v>7137</v>
      </c>
      <c r="O26" s="85">
        <f>確定値!M26</f>
        <v>9590</v>
      </c>
      <c r="P26" s="88">
        <f>確定値!N26</f>
        <v>1388</v>
      </c>
      <c r="Q26" s="85">
        <f>確定値!O26</f>
        <v>1366</v>
      </c>
      <c r="R26" s="85">
        <f>確定値!P26</f>
        <v>15139</v>
      </c>
      <c r="S26" s="85">
        <f>確定値!Q26</f>
        <v>3777</v>
      </c>
      <c r="T26" s="85">
        <f>確定値!R26</f>
        <v>10459</v>
      </c>
      <c r="U26" s="85">
        <f>確定値!S26</f>
        <v>3587</v>
      </c>
      <c r="V26" s="87">
        <f>確定値!T26</f>
        <v>1014</v>
      </c>
      <c r="W26" s="38" t="s">
        <v>15</v>
      </c>
      <c r="X26" s="39">
        <f>確定値!U26</f>
        <v>1196</v>
      </c>
      <c r="Y26" s="39">
        <f>確定値!V26</f>
        <v>5838</v>
      </c>
      <c r="Z26" s="39">
        <f>確定値!W26</f>
        <v>3736</v>
      </c>
      <c r="AA26" s="39">
        <f>確定値!X26</f>
        <v>2717</v>
      </c>
      <c r="AB26" s="39">
        <f>確定値!Y26</f>
        <v>3099</v>
      </c>
      <c r="AC26" s="39">
        <f>確定値!Z26</f>
        <v>8707</v>
      </c>
      <c r="AD26" s="39">
        <f>確定値!AA26</f>
        <v>3466</v>
      </c>
      <c r="AE26" s="39">
        <f>確定値!AB26</f>
        <v>2680</v>
      </c>
      <c r="AF26" s="39">
        <f>確定値!AC26</f>
        <v>3050</v>
      </c>
      <c r="AG26" s="40">
        <f>確定値!AD26</f>
        <v>4160</v>
      </c>
      <c r="AH26" s="38" t="s">
        <v>15</v>
      </c>
      <c r="AI26" s="39">
        <f>確定値!AE26</f>
        <v>737</v>
      </c>
      <c r="AJ26" s="39">
        <f>確定値!AF26</f>
        <v>376</v>
      </c>
      <c r="AK26" s="39">
        <f>確定値!AG26</f>
        <v>945</v>
      </c>
      <c r="AL26" s="39">
        <f>確定値!AH26</f>
        <v>373</v>
      </c>
      <c r="AM26" s="39">
        <f>確定値!AI26</f>
        <v>2090</v>
      </c>
      <c r="AN26" s="39">
        <f>確定値!AJ26</f>
        <v>1135</v>
      </c>
      <c r="AO26" s="39">
        <f>確定値!AK26</f>
        <v>1329</v>
      </c>
      <c r="AP26" s="39">
        <f>確定値!AL26</f>
        <v>2130</v>
      </c>
      <c r="AQ26" s="39">
        <f>確定値!AM26</f>
        <v>2123</v>
      </c>
      <c r="AR26" s="40">
        <f>確定値!AN26</f>
        <v>1253</v>
      </c>
      <c r="AS26" s="38" t="s">
        <v>15</v>
      </c>
      <c r="AT26" s="39">
        <f>確定値!AO26</f>
        <v>928</v>
      </c>
      <c r="AU26" s="39">
        <f>確定値!AP26</f>
        <v>1819</v>
      </c>
      <c r="AV26" s="39">
        <f>確定値!AQ26</f>
        <v>453</v>
      </c>
      <c r="AW26" s="39">
        <f>確定値!AR26</f>
        <v>1029</v>
      </c>
      <c r="AX26" s="39">
        <f>確定値!AS26</f>
        <v>1258</v>
      </c>
      <c r="AY26" s="39">
        <f>確定値!AT26</f>
        <v>363</v>
      </c>
      <c r="AZ26" s="39">
        <f>確定値!AU26</f>
        <v>2595</v>
      </c>
      <c r="BA26" s="40">
        <f>確定値!AV26</f>
        <v>262</v>
      </c>
    </row>
    <row r="27" spans="1:53" s="2" customFormat="1" ht="13.5" customHeight="1" x14ac:dyDescent="0.2">
      <c r="A27" s="38" t="s">
        <v>16</v>
      </c>
      <c r="B27" s="84">
        <f>確定値!AW27</f>
        <v>11850</v>
      </c>
      <c r="C27" s="85">
        <f>確定値!B27</f>
        <v>142</v>
      </c>
      <c r="D27" s="86">
        <f>確定値!C27</f>
        <v>11</v>
      </c>
      <c r="E27" s="85">
        <f>確定値!D27</f>
        <v>45</v>
      </c>
      <c r="F27" s="85">
        <f>確定値!E27</f>
        <v>307</v>
      </c>
      <c r="G27" s="85">
        <f>確定値!F27</f>
        <v>0</v>
      </c>
      <c r="H27" s="85">
        <f>確定値!G27</f>
        <v>27</v>
      </c>
      <c r="I27" s="85">
        <f>確定値!H27</f>
        <v>16</v>
      </c>
      <c r="J27" s="85">
        <f>確定値!I27</f>
        <v>2385</v>
      </c>
      <c r="K27" s="87">
        <f>確定値!J27</f>
        <v>117</v>
      </c>
      <c r="L27" s="38" t="s">
        <v>16</v>
      </c>
      <c r="M27" s="85">
        <f>確定値!K27</f>
        <v>89</v>
      </c>
      <c r="N27" s="85">
        <f>確定値!L27</f>
        <v>302</v>
      </c>
      <c r="O27" s="85">
        <f>確定値!M27</f>
        <v>184</v>
      </c>
      <c r="P27" s="88">
        <f>確定値!N27</f>
        <v>76</v>
      </c>
      <c r="Q27" s="85">
        <f>確定値!O27</f>
        <v>39</v>
      </c>
      <c r="R27" s="85">
        <f>確定値!P27</f>
        <v>191</v>
      </c>
      <c r="S27" s="85">
        <f>確定値!Q27</f>
        <v>100</v>
      </c>
      <c r="T27" s="85">
        <f>確定値!R27</f>
        <v>267</v>
      </c>
      <c r="U27" s="85">
        <f>確定値!S27</f>
        <v>344</v>
      </c>
      <c r="V27" s="87">
        <f>確定値!T27</f>
        <v>4</v>
      </c>
      <c r="W27" s="38" t="s">
        <v>16</v>
      </c>
      <c r="X27" s="39">
        <f>確定値!U27</f>
        <v>38</v>
      </c>
      <c r="Y27" s="39">
        <f>確定値!V27</f>
        <v>575</v>
      </c>
      <c r="Z27" s="39">
        <f>確定値!W27</f>
        <v>459</v>
      </c>
      <c r="AA27" s="39">
        <f>確定値!X27</f>
        <v>72</v>
      </c>
      <c r="AB27" s="39">
        <f>確定値!Y27</f>
        <v>384</v>
      </c>
      <c r="AC27" s="39">
        <f>確定値!Z27</f>
        <v>1883</v>
      </c>
      <c r="AD27" s="39">
        <f>確定値!AA27</f>
        <v>321</v>
      </c>
      <c r="AE27" s="39">
        <f>確定値!AB27</f>
        <v>259</v>
      </c>
      <c r="AF27" s="39">
        <f>確定値!AC27</f>
        <v>369</v>
      </c>
      <c r="AG27" s="40">
        <f>確定値!AD27</f>
        <v>220</v>
      </c>
      <c r="AH27" s="38" t="s">
        <v>16</v>
      </c>
      <c r="AI27" s="39">
        <f>確定値!AE27</f>
        <v>89</v>
      </c>
      <c r="AJ27" s="39">
        <f>確定値!AF27</f>
        <v>62</v>
      </c>
      <c r="AK27" s="39">
        <f>確定値!AG27</f>
        <v>107</v>
      </c>
      <c r="AL27" s="39">
        <f>確定値!AH27</f>
        <v>209</v>
      </c>
      <c r="AM27" s="39">
        <f>確定値!AI27</f>
        <v>278</v>
      </c>
      <c r="AN27" s="39">
        <f>確定値!AJ27</f>
        <v>260</v>
      </c>
      <c r="AO27" s="39">
        <f>確定値!AK27</f>
        <v>149</v>
      </c>
      <c r="AP27" s="39">
        <f>確定値!AL27</f>
        <v>192</v>
      </c>
      <c r="AQ27" s="39">
        <f>確定値!AM27</f>
        <v>75</v>
      </c>
      <c r="AR27" s="40">
        <f>確定値!AN27</f>
        <v>235</v>
      </c>
      <c r="AS27" s="38" t="s">
        <v>16</v>
      </c>
      <c r="AT27" s="39">
        <f>確定値!AO27</f>
        <v>49</v>
      </c>
      <c r="AU27" s="39">
        <f>確定値!AP27</f>
        <v>32</v>
      </c>
      <c r="AV27" s="39">
        <f>確定値!AQ27</f>
        <v>215</v>
      </c>
      <c r="AW27" s="39">
        <f>確定値!AR27</f>
        <v>196</v>
      </c>
      <c r="AX27" s="39">
        <f>確定値!AS27</f>
        <v>367</v>
      </c>
      <c r="AY27" s="39">
        <f>確定値!AT27</f>
        <v>52</v>
      </c>
      <c r="AZ27" s="39">
        <f>確定値!AU27</f>
        <v>55</v>
      </c>
      <c r="BA27" s="40">
        <f>確定値!AV27</f>
        <v>2</v>
      </c>
    </row>
    <row r="28" spans="1:53" s="2" customFormat="1" ht="13.5" customHeight="1" x14ac:dyDescent="0.2">
      <c r="A28" s="38" t="s">
        <v>17</v>
      </c>
      <c r="B28" s="84">
        <f>確定値!AW28</f>
        <v>24208</v>
      </c>
      <c r="C28" s="85">
        <f>確定値!B28</f>
        <v>15</v>
      </c>
      <c r="D28" s="86">
        <f>確定値!C28</f>
        <v>27</v>
      </c>
      <c r="E28" s="85">
        <f>確定値!D28</f>
        <v>19</v>
      </c>
      <c r="F28" s="85">
        <f>確定値!E28</f>
        <v>81</v>
      </c>
      <c r="G28" s="85">
        <f>確定値!F28</f>
        <v>0</v>
      </c>
      <c r="H28" s="85">
        <f>確定値!G28</f>
        <v>0</v>
      </c>
      <c r="I28" s="85">
        <f>確定値!H28</f>
        <v>108</v>
      </c>
      <c r="J28" s="85">
        <f>確定値!I28</f>
        <v>4165</v>
      </c>
      <c r="K28" s="87">
        <f>確定値!J28</f>
        <v>323</v>
      </c>
      <c r="L28" s="38" t="s">
        <v>17</v>
      </c>
      <c r="M28" s="85">
        <f>確定値!K28</f>
        <v>145</v>
      </c>
      <c r="N28" s="85">
        <f>確定値!L28</f>
        <v>450</v>
      </c>
      <c r="O28" s="85">
        <f>確定値!M28</f>
        <v>212</v>
      </c>
      <c r="P28" s="88">
        <f>確定値!N28</f>
        <v>360</v>
      </c>
      <c r="Q28" s="85">
        <f>確定値!O28</f>
        <v>184</v>
      </c>
      <c r="R28" s="85">
        <f>確定値!P28</f>
        <v>23</v>
      </c>
      <c r="S28" s="85">
        <f>確定値!Q28</f>
        <v>160</v>
      </c>
      <c r="T28" s="85">
        <f>確定値!R28</f>
        <v>47</v>
      </c>
      <c r="U28" s="85">
        <f>確定値!S28</f>
        <v>27</v>
      </c>
      <c r="V28" s="87">
        <f>確定値!T28</f>
        <v>8</v>
      </c>
      <c r="W28" s="38" t="s">
        <v>17</v>
      </c>
      <c r="X28" s="39">
        <f>確定値!U28</f>
        <v>53</v>
      </c>
      <c r="Y28" s="39">
        <f>確定値!V28</f>
        <v>1482</v>
      </c>
      <c r="Z28" s="39">
        <f>確定値!W28</f>
        <v>787</v>
      </c>
      <c r="AA28" s="39">
        <f>確定値!X28</f>
        <v>677</v>
      </c>
      <c r="AB28" s="39">
        <f>確定値!Y28</f>
        <v>1671</v>
      </c>
      <c r="AC28" s="39">
        <f>確定値!Z28</f>
        <v>3008</v>
      </c>
      <c r="AD28" s="39">
        <f>確定値!AA28</f>
        <v>767</v>
      </c>
      <c r="AE28" s="39">
        <f>確定値!AB28</f>
        <v>1850</v>
      </c>
      <c r="AF28" s="39">
        <f>確定値!AC28</f>
        <v>1751</v>
      </c>
      <c r="AG28" s="40">
        <f>確定値!AD28</f>
        <v>83</v>
      </c>
      <c r="AH28" s="38" t="s">
        <v>17</v>
      </c>
      <c r="AI28" s="39">
        <f>確定値!AE28</f>
        <v>364</v>
      </c>
      <c r="AJ28" s="39">
        <f>確定値!AF28</f>
        <v>154</v>
      </c>
      <c r="AK28" s="39">
        <f>確定値!AG28</f>
        <v>140</v>
      </c>
      <c r="AL28" s="39">
        <f>確定値!AH28</f>
        <v>179</v>
      </c>
      <c r="AM28" s="39">
        <f>確定値!AI28</f>
        <v>1256</v>
      </c>
      <c r="AN28" s="39">
        <f>確定値!AJ28</f>
        <v>140</v>
      </c>
      <c r="AO28" s="39">
        <f>確定値!AK28</f>
        <v>2092</v>
      </c>
      <c r="AP28" s="39">
        <f>確定値!AL28</f>
        <v>185</v>
      </c>
      <c r="AQ28" s="39">
        <f>確定値!AM28</f>
        <v>450</v>
      </c>
      <c r="AR28" s="40">
        <f>確定値!AN28</f>
        <v>138</v>
      </c>
      <c r="AS28" s="38" t="s">
        <v>17</v>
      </c>
      <c r="AT28" s="39">
        <f>確定値!AO28</f>
        <v>22</v>
      </c>
      <c r="AU28" s="39">
        <f>確定値!AP28</f>
        <v>55</v>
      </c>
      <c r="AV28" s="39">
        <f>確定値!AQ28</f>
        <v>88</v>
      </c>
      <c r="AW28" s="39">
        <f>確定値!AR28</f>
        <v>28</v>
      </c>
      <c r="AX28" s="39">
        <f>確定値!AS28</f>
        <v>370</v>
      </c>
      <c r="AY28" s="39">
        <f>確定値!AT28</f>
        <v>27</v>
      </c>
      <c r="AZ28" s="39">
        <f>確定値!AU28</f>
        <v>29</v>
      </c>
      <c r="BA28" s="40">
        <f>確定値!AV28</f>
        <v>8</v>
      </c>
    </row>
    <row r="29" spans="1:53" s="2" customFormat="1" ht="13.5" customHeight="1" x14ac:dyDescent="0.2">
      <c r="A29" s="38" t="s">
        <v>18</v>
      </c>
      <c r="B29" s="84">
        <f>確定値!AW29</f>
        <v>155740</v>
      </c>
      <c r="C29" s="85">
        <f>確定値!B29</f>
        <v>486</v>
      </c>
      <c r="D29" s="86">
        <f>確定値!C29</f>
        <v>129</v>
      </c>
      <c r="E29" s="85">
        <f>確定値!D29</f>
        <v>643</v>
      </c>
      <c r="F29" s="85">
        <f>確定値!E29</f>
        <v>1593</v>
      </c>
      <c r="G29" s="85">
        <f>確定値!F29</f>
        <v>222</v>
      </c>
      <c r="H29" s="85">
        <f>確定値!G29</f>
        <v>216</v>
      </c>
      <c r="I29" s="85">
        <f>確定値!H29</f>
        <v>1201</v>
      </c>
      <c r="J29" s="85">
        <f>確定値!I29</f>
        <v>11130</v>
      </c>
      <c r="K29" s="87">
        <f>確定値!J29</f>
        <v>2420</v>
      </c>
      <c r="L29" s="38" t="s">
        <v>18</v>
      </c>
      <c r="M29" s="85">
        <f>確定値!K29</f>
        <v>1685</v>
      </c>
      <c r="N29" s="85">
        <f>確定値!L29</f>
        <v>3730</v>
      </c>
      <c r="O29" s="85">
        <f>確定値!M29</f>
        <v>5686</v>
      </c>
      <c r="P29" s="88">
        <f>確定値!N29</f>
        <v>1802</v>
      </c>
      <c r="Q29" s="85">
        <f>確定値!O29</f>
        <v>1219</v>
      </c>
      <c r="R29" s="85">
        <f>確定値!P29</f>
        <v>2441</v>
      </c>
      <c r="S29" s="85">
        <f>確定値!Q29</f>
        <v>3396</v>
      </c>
      <c r="T29" s="85">
        <f>確定値!R29</f>
        <v>7849</v>
      </c>
      <c r="U29" s="85">
        <f>確定値!S29</f>
        <v>1653</v>
      </c>
      <c r="V29" s="87">
        <f>確定値!T29</f>
        <v>164</v>
      </c>
      <c r="W29" s="38" t="s">
        <v>18</v>
      </c>
      <c r="X29" s="39">
        <f>確定値!U29</f>
        <v>1250</v>
      </c>
      <c r="Y29" s="39">
        <f>確定値!V29</f>
        <v>4954</v>
      </c>
      <c r="Z29" s="39">
        <f>確定値!W29</f>
        <v>3761</v>
      </c>
      <c r="AA29" s="39">
        <f>確定値!X29</f>
        <v>3273</v>
      </c>
      <c r="AB29" s="39">
        <f>確定値!Y29</f>
        <v>9221</v>
      </c>
      <c r="AC29" s="39">
        <f>確定値!Z29</f>
        <v>11153</v>
      </c>
      <c r="AD29" s="39">
        <f>確定値!AA29</f>
        <v>2041</v>
      </c>
      <c r="AE29" s="39">
        <f>確定値!AB29</f>
        <v>6924</v>
      </c>
      <c r="AF29" s="39">
        <f>確定値!AC29</f>
        <v>5736</v>
      </c>
      <c r="AG29" s="40">
        <f>確定値!AD29</f>
        <v>1204</v>
      </c>
      <c r="AH29" s="38" t="s">
        <v>18</v>
      </c>
      <c r="AI29" s="39">
        <f>確定値!AE29</f>
        <v>2831</v>
      </c>
      <c r="AJ29" s="39">
        <f>確定値!AF29</f>
        <v>1597</v>
      </c>
      <c r="AK29" s="39">
        <f>確定値!AG29</f>
        <v>1067</v>
      </c>
      <c r="AL29" s="39">
        <f>確定値!AH29</f>
        <v>1697</v>
      </c>
      <c r="AM29" s="39">
        <f>確定値!AI29</f>
        <v>5066</v>
      </c>
      <c r="AN29" s="39">
        <f>確定値!AJ29</f>
        <v>2861</v>
      </c>
      <c r="AO29" s="39">
        <f>確定値!AK29</f>
        <v>5162</v>
      </c>
      <c r="AP29" s="39">
        <f>確定値!AL29</f>
        <v>4693</v>
      </c>
      <c r="AQ29" s="39">
        <f>確定値!AM29</f>
        <v>3918</v>
      </c>
      <c r="AR29" s="40">
        <f>確定値!AN29</f>
        <v>5377</v>
      </c>
      <c r="AS29" s="38" t="s">
        <v>18</v>
      </c>
      <c r="AT29" s="39">
        <f>確定値!AO29</f>
        <v>2050</v>
      </c>
      <c r="AU29" s="39">
        <f>確定値!AP29</f>
        <v>1678</v>
      </c>
      <c r="AV29" s="39">
        <f>確定値!AQ29</f>
        <v>3341</v>
      </c>
      <c r="AW29" s="39">
        <f>確定値!AR29</f>
        <v>5048</v>
      </c>
      <c r="AX29" s="39">
        <f>確定値!AS29</f>
        <v>3897</v>
      </c>
      <c r="AY29" s="39">
        <f>確定値!AT29</f>
        <v>5469</v>
      </c>
      <c r="AZ29" s="39">
        <f>確定値!AU29</f>
        <v>2430</v>
      </c>
      <c r="BA29" s="40">
        <f>確定値!AV29</f>
        <v>376</v>
      </c>
    </row>
    <row r="30" spans="1:53" s="2" customFormat="1" ht="13.5" customHeight="1" x14ac:dyDescent="0.2">
      <c r="A30" s="38" t="s">
        <v>19</v>
      </c>
      <c r="B30" s="84">
        <f>確定値!AW30</f>
        <v>171279</v>
      </c>
      <c r="C30" s="85">
        <f>確定値!B30</f>
        <v>924</v>
      </c>
      <c r="D30" s="86">
        <f>確定値!C30</f>
        <v>734</v>
      </c>
      <c r="E30" s="85">
        <f>確定値!D30</f>
        <v>5528</v>
      </c>
      <c r="F30" s="85">
        <f>確定値!E30</f>
        <v>21455</v>
      </c>
      <c r="G30" s="85">
        <f>確定値!F30</f>
        <v>170</v>
      </c>
      <c r="H30" s="85">
        <f>確定値!G30</f>
        <v>9072</v>
      </c>
      <c r="I30" s="85">
        <f>確定値!H30</f>
        <v>11671</v>
      </c>
      <c r="J30" s="85">
        <f>確定値!I30</f>
        <v>37374</v>
      </c>
      <c r="K30" s="87">
        <f>確定値!J30</f>
        <v>2118</v>
      </c>
      <c r="L30" s="38" t="s">
        <v>19</v>
      </c>
      <c r="M30" s="85">
        <f>確定値!K30</f>
        <v>1808</v>
      </c>
      <c r="N30" s="85">
        <f>確定値!L30</f>
        <v>1555</v>
      </c>
      <c r="O30" s="85">
        <f>確定値!M30</f>
        <v>16482</v>
      </c>
      <c r="P30" s="88">
        <f>確定値!N30</f>
        <v>240</v>
      </c>
      <c r="Q30" s="85">
        <f>確定値!O30</f>
        <v>133</v>
      </c>
      <c r="R30" s="85">
        <f>確定値!P30</f>
        <v>15349</v>
      </c>
      <c r="S30" s="85">
        <f>確定値!Q30</f>
        <v>1457</v>
      </c>
      <c r="T30" s="85">
        <f>確定値!R30</f>
        <v>5049</v>
      </c>
      <c r="U30" s="85">
        <f>確定値!S30</f>
        <v>463</v>
      </c>
      <c r="V30" s="87">
        <f>確定値!T30</f>
        <v>25</v>
      </c>
      <c r="W30" s="38" t="s">
        <v>19</v>
      </c>
      <c r="X30" s="39">
        <f>確定値!U30</f>
        <v>1411</v>
      </c>
      <c r="Y30" s="39">
        <f>確定値!V30</f>
        <v>356</v>
      </c>
      <c r="Z30" s="39">
        <f>確定値!W30</f>
        <v>2827</v>
      </c>
      <c r="AA30" s="39">
        <f>確定値!X30</f>
        <v>3216</v>
      </c>
      <c r="AB30" s="39">
        <f>確定値!Y30</f>
        <v>5426</v>
      </c>
      <c r="AC30" s="39">
        <f>確定値!Z30</f>
        <v>1817</v>
      </c>
      <c r="AD30" s="39">
        <f>確定値!AA30</f>
        <v>417</v>
      </c>
      <c r="AE30" s="39">
        <f>確定値!AB30</f>
        <v>336</v>
      </c>
      <c r="AF30" s="39">
        <f>確定値!AC30</f>
        <v>1964</v>
      </c>
      <c r="AG30" s="40">
        <f>確定値!AD30</f>
        <v>41</v>
      </c>
      <c r="AH30" s="38" t="s">
        <v>19</v>
      </c>
      <c r="AI30" s="39">
        <f>確定値!AE30</f>
        <v>43</v>
      </c>
      <c r="AJ30" s="39">
        <f>確定値!AF30</f>
        <v>449</v>
      </c>
      <c r="AK30" s="39">
        <f>確定値!AG30</f>
        <v>1108</v>
      </c>
      <c r="AL30" s="39">
        <f>確定値!AH30</f>
        <v>3907</v>
      </c>
      <c r="AM30" s="39">
        <f>確定値!AI30</f>
        <v>1174</v>
      </c>
      <c r="AN30" s="39">
        <f>確定値!AJ30</f>
        <v>357</v>
      </c>
      <c r="AO30" s="39">
        <f>確定値!AK30</f>
        <v>170</v>
      </c>
      <c r="AP30" s="39">
        <f>確定値!AL30</f>
        <v>589</v>
      </c>
      <c r="AQ30" s="39">
        <f>確定値!AM30</f>
        <v>5673</v>
      </c>
      <c r="AR30" s="40">
        <f>確定値!AN30</f>
        <v>1159</v>
      </c>
      <c r="AS30" s="38" t="s">
        <v>19</v>
      </c>
      <c r="AT30" s="39">
        <f>確定値!AO30</f>
        <v>2238</v>
      </c>
      <c r="AU30" s="39">
        <f>確定値!AP30</f>
        <v>1102</v>
      </c>
      <c r="AV30" s="39">
        <f>確定値!AQ30</f>
        <v>1273</v>
      </c>
      <c r="AW30" s="39">
        <f>確定値!AR30</f>
        <v>742</v>
      </c>
      <c r="AX30" s="39">
        <f>確定値!AS30</f>
        <v>1018</v>
      </c>
      <c r="AY30" s="39">
        <f>確定値!AT30</f>
        <v>544</v>
      </c>
      <c r="AZ30" s="39">
        <f>確定値!AU30</f>
        <v>179</v>
      </c>
      <c r="BA30" s="40">
        <f>確定値!AV30</f>
        <v>136</v>
      </c>
    </row>
    <row r="31" spans="1:53" s="2" customFormat="1" ht="13.5" customHeight="1" x14ac:dyDescent="0.2">
      <c r="A31" s="38" t="s">
        <v>20</v>
      </c>
      <c r="B31" s="84">
        <f>確定値!AW31</f>
        <v>19632</v>
      </c>
      <c r="C31" s="85">
        <f>確定値!B31</f>
        <v>1</v>
      </c>
      <c r="D31" s="86">
        <f>確定値!C31</f>
        <v>0</v>
      </c>
      <c r="E31" s="85">
        <f>確定値!D31</f>
        <v>4</v>
      </c>
      <c r="F31" s="85">
        <f>確定値!E31</f>
        <v>419</v>
      </c>
      <c r="G31" s="85">
        <f>確定値!F31</f>
        <v>0</v>
      </c>
      <c r="H31" s="85">
        <f>確定値!G31</f>
        <v>8</v>
      </c>
      <c r="I31" s="85">
        <f>確定値!H31</f>
        <v>205</v>
      </c>
      <c r="J31" s="85">
        <f>確定値!I31</f>
        <v>634</v>
      </c>
      <c r="K31" s="87">
        <f>確定値!J31</f>
        <v>181</v>
      </c>
      <c r="L31" s="38" t="s">
        <v>20</v>
      </c>
      <c r="M31" s="85">
        <f>確定値!K31</f>
        <v>118</v>
      </c>
      <c r="N31" s="85">
        <f>確定値!L31</f>
        <v>415</v>
      </c>
      <c r="O31" s="85">
        <f>確定値!M31</f>
        <v>855</v>
      </c>
      <c r="P31" s="88">
        <f>確定値!N31</f>
        <v>134</v>
      </c>
      <c r="Q31" s="85">
        <f>確定値!O31</f>
        <v>67</v>
      </c>
      <c r="R31" s="85">
        <f>確定値!P31</f>
        <v>42</v>
      </c>
      <c r="S31" s="85">
        <f>確定値!Q31</f>
        <v>208</v>
      </c>
      <c r="T31" s="85">
        <f>確定値!R31</f>
        <v>162</v>
      </c>
      <c r="U31" s="85">
        <f>確定値!S31</f>
        <v>70</v>
      </c>
      <c r="V31" s="87">
        <f>確定値!T31</f>
        <v>46</v>
      </c>
      <c r="W31" s="38" t="s">
        <v>20</v>
      </c>
      <c r="X31" s="39">
        <f>確定値!U31</f>
        <v>10</v>
      </c>
      <c r="Y31" s="39">
        <f>確定値!V31</f>
        <v>161</v>
      </c>
      <c r="Z31" s="39">
        <f>確定値!W31</f>
        <v>141</v>
      </c>
      <c r="AA31" s="39">
        <f>確定値!X31</f>
        <v>485</v>
      </c>
      <c r="AB31" s="39">
        <f>確定値!Y31</f>
        <v>1022</v>
      </c>
      <c r="AC31" s="39">
        <f>確定値!Z31</f>
        <v>908</v>
      </c>
      <c r="AD31" s="39">
        <f>確定値!AA31</f>
        <v>255</v>
      </c>
      <c r="AE31" s="39">
        <f>確定値!AB31</f>
        <v>2653</v>
      </c>
      <c r="AF31" s="39">
        <f>確定値!AC31</f>
        <v>1521</v>
      </c>
      <c r="AG31" s="40">
        <f>確定値!AD31</f>
        <v>1640</v>
      </c>
      <c r="AH31" s="38" t="s">
        <v>20</v>
      </c>
      <c r="AI31" s="39">
        <f>確定値!AE31</f>
        <v>27</v>
      </c>
      <c r="AJ31" s="39">
        <f>確定値!AF31</f>
        <v>65</v>
      </c>
      <c r="AK31" s="39">
        <f>確定値!AG31</f>
        <v>1137</v>
      </c>
      <c r="AL31" s="39">
        <f>確定値!AH31</f>
        <v>181</v>
      </c>
      <c r="AM31" s="39">
        <f>確定値!AI31</f>
        <v>1743</v>
      </c>
      <c r="AN31" s="39">
        <f>確定値!AJ31</f>
        <v>32</v>
      </c>
      <c r="AO31" s="39">
        <f>確定値!AK31</f>
        <v>284</v>
      </c>
      <c r="AP31" s="39">
        <f>確定値!AL31</f>
        <v>2180</v>
      </c>
      <c r="AQ31" s="39">
        <f>確定値!AM31</f>
        <v>737</v>
      </c>
      <c r="AR31" s="40">
        <f>確定値!AN31</f>
        <v>39</v>
      </c>
      <c r="AS31" s="38" t="s">
        <v>20</v>
      </c>
      <c r="AT31" s="39">
        <f>確定値!AO31</f>
        <v>259</v>
      </c>
      <c r="AU31" s="39">
        <f>確定値!AP31</f>
        <v>125</v>
      </c>
      <c r="AV31" s="39">
        <f>確定値!AQ31</f>
        <v>4</v>
      </c>
      <c r="AW31" s="39">
        <f>確定値!AR31</f>
        <v>15</v>
      </c>
      <c r="AX31" s="39">
        <f>確定値!AS31</f>
        <v>27</v>
      </c>
      <c r="AY31" s="39">
        <f>確定値!AT31</f>
        <v>3</v>
      </c>
      <c r="AZ31" s="39">
        <f>確定値!AU31</f>
        <v>32</v>
      </c>
      <c r="BA31" s="40">
        <f>確定値!AV31</f>
        <v>377</v>
      </c>
    </row>
    <row r="32" spans="1:53" s="2" customFormat="1" ht="13.5" customHeight="1" x14ac:dyDescent="0.2">
      <c r="A32" s="38" t="s">
        <v>21</v>
      </c>
      <c r="B32" s="84">
        <f>確定値!AW32</f>
        <v>92608</v>
      </c>
      <c r="C32" s="85">
        <f>確定値!B32</f>
        <v>5</v>
      </c>
      <c r="D32" s="86">
        <f>確定値!C32</f>
        <v>304</v>
      </c>
      <c r="E32" s="85">
        <f>確定値!D32</f>
        <v>176</v>
      </c>
      <c r="F32" s="85">
        <f>確定値!E32</f>
        <v>441</v>
      </c>
      <c r="G32" s="85">
        <f>確定値!F32</f>
        <v>56</v>
      </c>
      <c r="H32" s="85">
        <f>確定値!G32</f>
        <v>245</v>
      </c>
      <c r="I32" s="85">
        <f>確定値!H32</f>
        <v>780</v>
      </c>
      <c r="J32" s="85">
        <f>確定値!I32</f>
        <v>2730</v>
      </c>
      <c r="K32" s="87">
        <f>確定値!J32</f>
        <v>109</v>
      </c>
      <c r="L32" s="38" t="s">
        <v>21</v>
      </c>
      <c r="M32" s="85">
        <f>確定値!K32</f>
        <v>1075</v>
      </c>
      <c r="N32" s="85">
        <f>確定値!L32</f>
        <v>2428</v>
      </c>
      <c r="O32" s="85">
        <f>確定値!M32</f>
        <v>2802</v>
      </c>
      <c r="P32" s="88">
        <f>確定値!N32</f>
        <v>974</v>
      </c>
      <c r="Q32" s="85">
        <f>確定値!O32</f>
        <v>1563</v>
      </c>
      <c r="R32" s="85">
        <f>確定値!P32</f>
        <v>1187</v>
      </c>
      <c r="S32" s="85">
        <f>確定値!Q32</f>
        <v>411</v>
      </c>
      <c r="T32" s="85">
        <f>確定値!R32</f>
        <v>515</v>
      </c>
      <c r="U32" s="85">
        <f>確定値!S32</f>
        <v>592</v>
      </c>
      <c r="V32" s="87">
        <f>確定値!T32</f>
        <v>226</v>
      </c>
      <c r="W32" s="38" t="s">
        <v>21</v>
      </c>
      <c r="X32" s="39">
        <f>確定値!U32</f>
        <v>1083</v>
      </c>
      <c r="Y32" s="39">
        <f>確定値!V32</f>
        <v>380</v>
      </c>
      <c r="Z32" s="39">
        <f>確定値!W32</f>
        <v>1710</v>
      </c>
      <c r="AA32" s="39">
        <f>確定値!X32</f>
        <v>11531</v>
      </c>
      <c r="AB32" s="39">
        <f>確定値!Y32</f>
        <v>3266</v>
      </c>
      <c r="AC32" s="39">
        <f>確定値!Z32</f>
        <v>4925</v>
      </c>
      <c r="AD32" s="39">
        <f>確定値!AA32</f>
        <v>2085</v>
      </c>
      <c r="AE32" s="39">
        <f>確定値!AB32</f>
        <v>9519</v>
      </c>
      <c r="AF32" s="39">
        <f>確定値!AC32</f>
        <v>10188</v>
      </c>
      <c r="AG32" s="40">
        <f>確定値!AD32</f>
        <v>461</v>
      </c>
      <c r="AH32" s="38" t="s">
        <v>21</v>
      </c>
      <c r="AI32" s="39">
        <f>確定値!AE32</f>
        <v>664</v>
      </c>
      <c r="AJ32" s="39">
        <f>確定値!AF32</f>
        <v>740</v>
      </c>
      <c r="AK32" s="39">
        <f>確定値!AG32</f>
        <v>1491</v>
      </c>
      <c r="AL32" s="39">
        <f>確定値!AH32</f>
        <v>3552</v>
      </c>
      <c r="AM32" s="39">
        <f>確定値!AI32</f>
        <v>6959</v>
      </c>
      <c r="AN32" s="39">
        <f>確定値!AJ32</f>
        <v>928</v>
      </c>
      <c r="AO32" s="39">
        <f>確定値!AK32</f>
        <v>2301</v>
      </c>
      <c r="AP32" s="39">
        <f>確定値!AL32</f>
        <v>2627</v>
      </c>
      <c r="AQ32" s="39">
        <f>確定値!AM32</f>
        <v>1791</v>
      </c>
      <c r="AR32" s="40">
        <f>確定値!AN32</f>
        <v>238</v>
      </c>
      <c r="AS32" s="38" t="s">
        <v>21</v>
      </c>
      <c r="AT32" s="39">
        <f>確定値!AO32</f>
        <v>2265</v>
      </c>
      <c r="AU32" s="39">
        <f>確定値!AP32</f>
        <v>2613</v>
      </c>
      <c r="AV32" s="39">
        <f>確定値!AQ32</f>
        <v>3103</v>
      </c>
      <c r="AW32" s="39">
        <f>確定値!AR32</f>
        <v>935</v>
      </c>
      <c r="AX32" s="39">
        <f>確定値!AS32</f>
        <v>377</v>
      </c>
      <c r="AY32" s="39">
        <f>確定値!AT32</f>
        <v>22</v>
      </c>
      <c r="AZ32" s="39">
        <f>確定値!AU32</f>
        <v>196</v>
      </c>
      <c r="BA32" s="40">
        <f>確定値!AV32</f>
        <v>39</v>
      </c>
    </row>
    <row r="33" spans="1:53" s="2" customFormat="1" ht="13.5" customHeight="1" x14ac:dyDescent="0.2">
      <c r="A33" s="38" t="s">
        <v>22</v>
      </c>
      <c r="B33" s="84">
        <f>確定値!AW33</f>
        <v>54387</v>
      </c>
      <c r="C33" s="85">
        <f>確定値!B33</f>
        <v>62</v>
      </c>
      <c r="D33" s="86">
        <f>確定値!C33</f>
        <v>368</v>
      </c>
      <c r="E33" s="85">
        <f>確定値!D33</f>
        <v>586</v>
      </c>
      <c r="F33" s="85">
        <f>確定値!E33</f>
        <v>243</v>
      </c>
      <c r="G33" s="85">
        <f>確定値!F33</f>
        <v>23</v>
      </c>
      <c r="H33" s="85">
        <f>確定値!G33</f>
        <v>274</v>
      </c>
      <c r="I33" s="85">
        <f>確定値!H33</f>
        <v>828</v>
      </c>
      <c r="J33" s="85">
        <f>確定値!I33</f>
        <v>900</v>
      </c>
      <c r="K33" s="87">
        <f>確定値!J33</f>
        <v>344</v>
      </c>
      <c r="L33" s="38" t="s">
        <v>22</v>
      </c>
      <c r="M33" s="85">
        <f>確定値!K33</f>
        <v>677</v>
      </c>
      <c r="N33" s="85">
        <f>確定値!L33</f>
        <v>1226</v>
      </c>
      <c r="O33" s="85">
        <f>確定値!M33</f>
        <v>1075</v>
      </c>
      <c r="P33" s="88">
        <f>確定値!N33</f>
        <v>1239</v>
      </c>
      <c r="Q33" s="85">
        <f>確定値!O33</f>
        <v>624</v>
      </c>
      <c r="R33" s="85">
        <f>確定値!P33</f>
        <v>702</v>
      </c>
      <c r="S33" s="85">
        <f>確定値!Q33</f>
        <v>324</v>
      </c>
      <c r="T33" s="85">
        <f>確定値!R33</f>
        <v>33</v>
      </c>
      <c r="U33" s="85">
        <f>確定値!S33</f>
        <v>498</v>
      </c>
      <c r="V33" s="87">
        <f>確定値!T33</f>
        <v>368</v>
      </c>
      <c r="W33" s="38" t="s">
        <v>22</v>
      </c>
      <c r="X33" s="39">
        <f>確定値!U33</f>
        <v>755</v>
      </c>
      <c r="Y33" s="39">
        <f>確定値!V33</f>
        <v>1003</v>
      </c>
      <c r="Z33" s="39">
        <f>確定値!W33</f>
        <v>978</v>
      </c>
      <c r="AA33" s="39">
        <f>確定値!X33</f>
        <v>2655</v>
      </c>
      <c r="AB33" s="39">
        <f>確定値!Y33</f>
        <v>1219</v>
      </c>
      <c r="AC33" s="39">
        <f>確定値!Z33</f>
        <v>14194</v>
      </c>
      <c r="AD33" s="39">
        <f>確定値!AA33</f>
        <v>1425</v>
      </c>
      <c r="AE33" s="39">
        <f>確定値!AB33</f>
        <v>3476</v>
      </c>
      <c r="AF33" s="39">
        <f>確定値!AC33</f>
        <v>1474</v>
      </c>
      <c r="AG33" s="40">
        <f>確定値!AD33</f>
        <v>348</v>
      </c>
      <c r="AH33" s="38" t="s">
        <v>22</v>
      </c>
      <c r="AI33" s="39">
        <f>確定値!AE33</f>
        <v>166</v>
      </c>
      <c r="AJ33" s="39">
        <f>確定値!AF33</f>
        <v>2410</v>
      </c>
      <c r="AK33" s="39">
        <f>確定値!AG33</f>
        <v>6644</v>
      </c>
      <c r="AL33" s="39">
        <f>確定値!AH33</f>
        <v>1291</v>
      </c>
      <c r="AM33" s="39">
        <f>確定値!AI33</f>
        <v>611</v>
      </c>
      <c r="AN33" s="39">
        <f>確定値!AJ33</f>
        <v>675</v>
      </c>
      <c r="AO33" s="39">
        <f>確定値!AK33</f>
        <v>428</v>
      </c>
      <c r="AP33" s="39">
        <f>確定値!AL33</f>
        <v>398</v>
      </c>
      <c r="AQ33" s="39">
        <f>確定値!AM33</f>
        <v>262</v>
      </c>
      <c r="AR33" s="40">
        <f>確定値!AN33</f>
        <v>10</v>
      </c>
      <c r="AS33" s="38" t="s">
        <v>22</v>
      </c>
      <c r="AT33" s="39">
        <f>確定値!AO33</f>
        <v>316</v>
      </c>
      <c r="AU33" s="39">
        <f>確定値!AP33</f>
        <v>925</v>
      </c>
      <c r="AV33" s="39">
        <f>確定値!AQ33</f>
        <v>717</v>
      </c>
      <c r="AW33" s="39">
        <f>確定値!AR33</f>
        <v>7</v>
      </c>
      <c r="AX33" s="39">
        <f>確定値!AS33</f>
        <v>147</v>
      </c>
      <c r="AY33" s="39">
        <f>確定値!AT33</f>
        <v>30</v>
      </c>
      <c r="AZ33" s="39">
        <f>確定値!AU33</f>
        <v>382</v>
      </c>
      <c r="BA33" s="40">
        <f>確定値!AV33</f>
        <v>1047</v>
      </c>
    </row>
    <row r="34" spans="1:53" s="2" customFormat="1" ht="13.5" customHeight="1" x14ac:dyDescent="0.2">
      <c r="A34" s="38" t="s">
        <v>23</v>
      </c>
      <c r="B34" s="84">
        <f>確定値!AW34</f>
        <v>145367</v>
      </c>
      <c r="C34" s="85">
        <f>確定値!B34</f>
        <v>772</v>
      </c>
      <c r="D34" s="86">
        <f>確定値!C34</f>
        <v>1421</v>
      </c>
      <c r="E34" s="85">
        <f>確定値!D34</f>
        <v>428</v>
      </c>
      <c r="F34" s="85">
        <f>確定値!E34</f>
        <v>1687</v>
      </c>
      <c r="G34" s="85">
        <f>確定値!F34</f>
        <v>12</v>
      </c>
      <c r="H34" s="85">
        <f>確定値!G34</f>
        <v>32</v>
      </c>
      <c r="I34" s="85">
        <f>確定値!H34</f>
        <v>124</v>
      </c>
      <c r="J34" s="85">
        <f>確定値!I34</f>
        <v>12492</v>
      </c>
      <c r="K34" s="87">
        <f>確定値!J34</f>
        <v>0</v>
      </c>
      <c r="L34" s="38" t="s">
        <v>23</v>
      </c>
      <c r="M34" s="85">
        <f>確定値!K34</f>
        <v>2</v>
      </c>
      <c r="N34" s="85">
        <f>確定値!L34</f>
        <v>0</v>
      </c>
      <c r="O34" s="85">
        <f>確定値!M34</f>
        <v>9916</v>
      </c>
      <c r="P34" s="88">
        <f>確定値!N34</f>
        <v>4876</v>
      </c>
      <c r="Q34" s="85">
        <f>確定値!O34</f>
        <v>485</v>
      </c>
      <c r="R34" s="85">
        <f>確定値!P34</f>
        <v>82</v>
      </c>
      <c r="S34" s="85">
        <f>確定値!Q34</f>
        <v>3</v>
      </c>
      <c r="T34" s="85">
        <f>確定値!R34</f>
        <v>22</v>
      </c>
      <c r="U34" s="85">
        <f>確定値!S34</f>
        <v>229</v>
      </c>
      <c r="V34" s="87">
        <f>確定値!T34</f>
        <v>12</v>
      </c>
      <c r="W34" s="38" t="s">
        <v>23</v>
      </c>
      <c r="X34" s="39">
        <f>確定値!U34</f>
        <v>6</v>
      </c>
      <c r="Y34" s="39">
        <f>確定値!V34</f>
        <v>0</v>
      </c>
      <c r="Z34" s="39">
        <f>確定値!W34</f>
        <v>1675</v>
      </c>
      <c r="AA34" s="39">
        <f>確定値!X34</f>
        <v>10522</v>
      </c>
      <c r="AB34" s="39">
        <f>確定値!Y34</f>
        <v>12310</v>
      </c>
      <c r="AC34" s="39">
        <f>確定値!Z34</f>
        <v>2420</v>
      </c>
      <c r="AD34" s="39">
        <f>確定値!AA34</f>
        <v>294</v>
      </c>
      <c r="AE34" s="39">
        <f>確定値!AB34</f>
        <v>1709</v>
      </c>
      <c r="AF34" s="39">
        <f>確定値!AC34</f>
        <v>794</v>
      </c>
      <c r="AG34" s="40">
        <f>確定値!AD34</f>
        <v>0</v>
      </c>
      <c r="AH34" s="38" t="s">
        <v>23</v>
      </c>
      <c r="AI34" s="39">
        <f>確定値!AE34</f>
        <v>1</v>
      </c>
      <c r="AJ34" s="39">
        <f>確定値!AF34</f>
        <v>4423</v>
      </c>
      <c r="AK34" s="39">
        <f>確定値!AG34</f>
        <v>19507</v>
      </c>
      <c r="AL34" s="39">
        <f>確定値!AH34</f>
        <v>897</v>
      </c>
      <c r="AM34" s="39">
        <f>確定値!AI34</f>
        <v>4691</v>
      </c>
      <c r="AN34" s="39">
        <f>確定値!AJ34</f>
        <v>617</v>
      </c>
      <c r="AO34" s="39">
        <f>確定値!AK34</f>
        <v>1030</v>
      </c>
      <c r="AP34" s="39">
        <f>確定値!AL34</f>
        <v>0</v>
      </c>
      <c r="AQ34" s="39">
        <f>確定値!AM34</f>
        <v>10</v>
      </c>
      <c r="AR34" s="40">
        <f>確定値!AN34</f>
        <v>6</v>
      </c>
      <c r="AS34" s="38" t="s">
        <v>23</v>
      </c>
      <c r="AT34" s="39">
        <f>確定値!AO34</f>
        <v>327</v>
      </c>
      <c r="AU34" s="39">
        <f>確定値!AP34</f>
        <v>59</v>
      </c>
      <c r="AV34" s="39">
        <f>確定値!AQ34</f>
        <v>51321</v>
      </c>
      <c r="AW34" s="39">
        <f>確定値!AR34</f>
        <v>6</v>
      </c>
      <c r="AX34" s="39">
        <f>確定値!AS34</f>
        <v>53</v>
      </c>
      <c r="AY34" s="39">
        <f>確定値!AT34</f>
        <v>30</v>
      </c>
      <c r="AZ34" s="39">
        <f>確定値!AU34</f>
        <v>58</v>
      </c>
      <c r="BA34" s="40">
        <f>確定値!AV34</f>
        <v>6</v>
      </c>
    </row>
    <row r="35" spans="1:53" s="2" customFormat="1" ht="13.5" customHeight="1" x14ac:dyDescent="0.2">
      <c r="A35" s="38" t="s">
        <v>24</v>
      </c>
      <c r="B35" s="84">
        <f>確定値!AW35</f>
        <v>2922</v>
      </c>
      <c r="C35" s="85">
        <f>確定値!B35</f>
        <v>852</v>
      </c>
      <c r="D35" s="86">
        <f>確定値!C35</f>
        <v>97</v>
      </c>
      <c r="E35" s="85">
        <f>確定値!D35</f>
        <v>106</v>
      </c>
      <c r="F35" s="85">
        <f>確定値!E35</f>
        <v>715</v>
      </c>
      <c r="G35" s="85">
        <f>確定値!F35</f>
        <v>0</v>
      </c>
      <c r="H35" s="85">
        <f>確定値!G35</f>
        <v>0</v>
      </c>
      <c r="I35" s="85">
        <f>確定値!H35</f>
        <v>164</v>
      </c>
      <c r="J35" s="85">
        <f>確定値!I35</f>
        <v>841</v>
      </c>
      <c r="K35" s="87">
        <f>確定値!J35</f>
        <v>0</v>
      </c>
      <c r="L35" s="38" t="s">
        <v>24</v>
      </c>
      <c r="M35" s="85">
        <f>確定値!K35</f>
        <v>0</v>
      </c>
      <c r="N35" s="85">
        <f>確定値!L35</f>
        <v>0</v>
      </c>
      <c r="O35" s="85">
        <f>確定値!M35</f>
        <v>3</v>
      </c>
      <c r="P35" s="88">
        <f>確定値!N35</f>
        <v>0</v>
      </c>
      <c r="Q35" s="85">
        <f>確定値!O35</f>
        <v>0</v>
      </c>
      <c r="R35" s="85">
        <f>確定値!P35</f>
        <v>2</v>
      </c>
      <c r="S35" s="85">
        <f>確定値!Q35</f>
        <v>0</v>
      </c>
      <c r="T35" s="85">
        <f>確定値!R35</f>
        <v>0</v>
      </c>
      <c r="U35" s="85">
        <f>確定値!S35</f>
        <v>0</v>
      </c>
      <c r="V35" s="87">
        <f>確定値!T35</f>
        <v>0</v>
      </c>
      <c r="W35" s="38" t="s">
        <v>24</v>
      </c>
      <c r="X35" s="39">
        <f>確定値!U35</f>
        <v>15</v>
      </c>
      <c r="Y35" s="39">
        <f>確定値!V35</f>
        <v>0</v>
      </c>
      <c r="Z35" s="39">
        <f>確定値!W35</f>
        <v>0</v>
      </c>
      <c r="AA35" s="39">
        <f>確定値!X35</f>
        <v>0</v>
      </c>
      <c r="AB35" s="39">
        <f>確定値!Y35</f>
        <v>0</v>
      </c>
      <c r="AC35" s="39">
        <f>確定値!Z35</f>
        <v>0</v>
      </c>
      <c r="AD35" s="39">
        <f>確定値!AA35</f>
        <v>0</v>
      </c>
      <c r="AE35" s="39">
        <f>確定値!AB35</f>
        <v>0</v>
      </c>
      <c r="AF35" s="39">
        <f>確定値!AC35</f>
        <v>2</v>
      </c>
      <c r="AG35" s="40">
        <f>確定値!AD35</f>
        <v>0</v>
      </c>
      <c r="AH35" s="38" t="s">
        <v>24</v>
      </c>
      <c r="AI35" s="39">
        <f>確定値!AE35</f>
        <v>0</v>
      </c>
      <c r="AJ35" s="39">
        <f>確定値!AF35</f>
        <v>0</v>
      </c>
      <c r="AK35" s="39">
        <f>確定値!AG35</f>
        <v>11</v>
      </c>
      <c r="AL35" s="39">
        <f>確定値!AH35</f>
        <v>0</v>
      </c>
      <c r="AM35" s="39">
        <f>確定値!AI35</f>
        <v>0</v>
      </c>
      <c r="AN35" s="39">
        <f>確定値!AJ35</f>
        <v>0</v>
      </c>
      <c r="AO35" s="39">
        <f>確定値!AK35</f>
        <v>0</v>
      </c>
      <c r="AP35" s="39">
        <f>確定値!AL35</f>
        <v>0</v>
      </c>
      <c r="AQ35" s="39">
        <f>確定値!AM35</f>
        <v>0</v>
      </c>
      <c r="AR35" s="40">
        <f>確定値!AN35</f>
        <v>25</v>
      </c>
      <c r="AS35" s="38" t="s">
        <v>24</v>
      </c>
      <c r="AT35" s="39">
        <f>確定値!AO35</f>
        <v>7</v>
      </c>
      <c r="AU35" s="39">
        <f>確定値!AP35</f>
        <v>62</v>
      </c>
      <c r="AV35" s="39">
        <f>確定値!AQ35</f>
        <v>0</v>
      </c>
      <c r="AW35" s="39">
        <f>確定値!AR35</f>
        <v>20</v>
      </c>
      <c r="AX35" s="39">
        <f>確定値!AS35</f>
        <v>0</v>
      </c>
      <c r="AY35" s="39">
        <f>確定値!AT35</f>
        <v>0</v>
      </c>
      <c r="AZ35" s="39">
        <f>確定値!AU35</f>
        <v>0</v>
      </c>
      <c r="BA35" s="40">
        <f>確定値!AV35</f>
        <v>0</v>
      </c>
    </row>
    <row r="36" spans="1:53" s="2" customFormat="1" ht="13.5" customHeight="1" x14ac:dyDescent="0.2">
      <c r="A36" s="38" t="s">
        <v>25</v>
      </c>
      <c r="B36" s="84">
        <f>確定値!AW36</f>
        <v>47919</v>
      </c>
      <c r="C36" s="85">
        <f>確定値!B36</f>
        <v>0</v>
      </c>
      <c r="D36" s="86">
        <f>確定値!C36</f>
        <v>4</v>
      </c>
      <c r="E36" s="85">
        <f>確定値!D36</f>
        <v>0</v>
      </c>
      <c r="F36" s="85">
        <f>確定値!E36</f>
        <v>11</v>
      </c>
      <c r="G36" s="85">
        <f>確定値!F36</f>
        <v>0</v>
      </c>
      <c r="H36" s="85">
        <f>確定値!G36</f>
        <v>397</v>
      </c>
      <c r="I36" s="85">
        <f>確定値!H36</f>
        <v>15</v>
      </c>
      <c r="J36" s="85">
        <f>確定値!I36</f>
        <v>477</v>
      </c>
      <c r="K36" s="87">
        <f>確定値!J36</f>
        <v>26</v>
      </c>
      <c r="L36" s="38" t="s">
        <v>25</v>
      </c>
      <c r="M36" s="85">
        <f>確定値!K36</f>
        <v>4</v>
      </c>
      <c r="N36" s="85">
        <f>確定値!L36</f>
        <v>114</v>
      </c>
      <c r="O36" s="85">
        <f>確定値!M36</f>
        <v>32076</v>
      </c>
      <c r="P36" s="88">
        <f>確定値!N36</f>
        <v>81</v>
      </c>
      <c r="Q36" s="85">
        <f>確定値!O36</f>
        <v>2</v>
      </c>
      <c r="R36" s="85">
        <f>確定値!P36</f>
        <v>906</v>
      </c>
      <c r="S36" s="85">
        <f>確定値!Q36</f>
        <v>50</v>
      </c>
      <c r="T36" s="85">
        <f>確定値!R36</f>
        <v>4552</v>
      </c>
      <c r="U36" s="85">
        <f>確定値!S36</f>
        <v>487</v>
      </c>
      <c r="V36" s="87">
        <f>確定値!T36</f>
        <v>0</v>
      </c>
      <c r="W36" s="38" t="s">
        <v>25</v>
      </c>
      <c r="X36" s="39">
        <f>確定値!U36</f>
        <v>0</v>
      </c>
      <c r="Y36" s="39">
        <f>確定値!V36</f>
        <v>110</v>
      </c>
      <c r="Z36" s="39">
        <f>確定値!W36</f>
        <v>43</v>
      </c>
      <c r="AA36" s="39">
        <f>確定値!X36</f>
        <v>1</v>
      </c>
      <c r="AB36" s="39">
        <f>確定値!Y36</f>
        <v>125</v>
      </c>
      <c r="AC36" s="39">
        <f>確定値!Z36</f>
        <v>709</v>
      </c>
      <c r="AD36" s="39">
        <f>確定値!AA36</f>
        <v>32</v>
      </c>
      <c r="AE36" s="39">
        <f>確定値!AB36</f>
        <v>55</v>
      </c>
      <c r="AF36" s="39">
        <f>確定値!AC36</f>
        <v>24</v>
      </c>
      <c r="AG36" s="40">
        <f>確定値!AD36</f>
        <v>27</v>
      </c>
      <c r="AH36" s="38" t="s">
        <v>25</v>
      </c>
      <c r="AI36" s="39">
        <f>確定値!AE36</f>
        <v>14</v>
      </c>
      <c r="AJ36" s="39">
        <f>確定値!AF36</f>
        <v>22</v>
      </c>
      <c r="AK36" s="39">
        <f>確定値!AG36</f>
        <v>4068</v>
      </c>
      <c r="AL36" s="39">
        <f>確定値!AH36</f>
        <v>599</v>
      </c>
      <c r="AM36" s="39">
        <f>確定値!AI36</f>
        <v>43</v>
      </c>
      <c r="AN36" s="39">
        <f>確定値!AJ36</f>
        <v>35</v>
      </c>
      <c r="AO36" s="39">
        <f>確定値!AK36</f>
        <v>7</v>
      </c>
      <c r="AP36" s="39">
        <f>確定値!AL36</f>
        <v>24</v>
      </c>
      <c r="AQ36" s="39">
        <f>確定値!AM36</f>
        <v>1753</v>
      </c>
      <c r="AR36" s="40">
        <f>確定値!AN36</f>
        <v>323</v>
      </c>
      <c r="AS36" s="38" t="s">
        <v>25</v>
      </c>
      <c r="AT36" s="39">
        <f>確定値!AO36</f>
        <v>18</v>
      </c>
      <c r="AU36" s="39">
        <f>確定値!AP36</f>
        <v>107</v>
      </c>
      <c r="AV36" s="39">
        <f>確定値!AQ36</f>
        <v>246</v>
      </c>
      <c r="AW36" s="39">
        <f>確定値!AR36</f>
        <v>100</v>
      </c>
      <c r="AX36" s="39">
        <f>確定値!AS36</f>
        <v>154</v>
      </c>
      <c r="AY36" s="39">
        <f>確定値!AT36</f>
        <v>0</v>
      </c>
      <c r="AZ36" s="39">
        <f>確定値!AU36</f>
        <v>30</v>
      </c>
      <c r="BA36" s="40">
        <f>確定値!AV36</f>
        <v>48</v>
      </c>
    </row>
    <row r="37" spans="1:53" s="2" customFormat="1" ht="13.5" customHeight="1" x14ac:dyDescent="0.2">
      <c r="A37" s="38" t="s">
        <v>26</v>
      </c>
      <c r="B37" s="84">
        <f>確定値!AW37</f>
        <v>14</v>
      </c>
      <c r="C37" s="85">
        <f>確定値!B37</f>
        <v>0</v>
      </c>
      <c r="D37" s="86">
        <f>確定値!C37</f>
        <v>0</v>
      </c>
      <c r="E37" s="85">
        <f>確定値!D37</f>
        <v>0</v>
      </c>
      <c r="F37" s="85">
        <f>確定値!E37</f>
        <v>1</v>
      </c>
      <c r="G37" s="85">
        <f>確定値!F37</f>
        <v>0</v>
      </c>
      <c r="H37" s="85">
        <f>確定値!G37</f>
        <v>0</v>
      </c>
      <c r="I37" s="85">
        <f>確定値!H37</f>
        <v>1</v>
      </c>
      <c r="J37" s="85">
        <f>確定値!I37</f>
        <v>3</v>
      </c>
      <c r="K37" s="87">
        <f>確定値!J37</f>
        <v>0</v>
      </c>
      <c r="L37" s="38" t="s">
        <v>26</v>
      </c>
      <c r="M37" s="85">
        <f>確定値!K37</f>
        <v>0</v>
      </c>
      <c r="N37" s="85">
        <f>確定値!L37</f>
        <v>0</v>
      </c>
      <c r="O37" s="85">
        <f>確定値!M37</f>
        <v>1</v>
      </c>
      <c r="P37" s="88">
        <f>確定値!N37</f>
        <v>0</v>
      </c>
      <c r="Q37" s="85">
        <f>確定値!O37</f>
        <v>0</v>
      </c>
      <c r="R37" s="85">
        <f>確定値!P37</f>
        <v>0</v>
      </c>
      <c r="S37" s="85">
        <f>確定値!Q37</f>
        <v>0</v>
      </c>
      <c r="T37" s="85">
        <f>確定値!R37</f>
        <v>0</v>
      </c>
      <c r="U37" s="85">
        <f>確定値!S37</f>
        <v>0</v>
      </c>
      <c r="V37" s="87">
        <f>確定値!T37</f>
        <v>0</v>
      </c>
      <c r="W37" s="38" t="s">
        <v>26</v>
      </c>
      <c r="X37" s="39">
        <f>確定値!U37</f>
        <v>0</v>
      </c>
      <c r="Y37" s="39">
        <f>確定値!V37</f>
        <v>0</v>
      </c>
      <c r="Z37" s="39">
        <f>確定値!W37</f>
        <v>0</v>
      </c>
      <c r="AA37" s="39">
        <f>確定値!X37</f>
        <v>0</v>
      </c>
      <c r="AB37" s="39">
        <f>確定値!Y37</f>
        <v>0</v>
      </c>
      <c r="AC37" s="39">
        <f>確定値!Z37</f>
        <v>0</v>
      </c>
      <c r="AD37" s="39">
        <f>確定値!AA37</f>
        <v>0</v>
      </c>
      <c r="AE37" s="39">
        <f>確定値!AB37</f>
        <v>5</v>
      </c>
      <c r="AF37" s="39">
        <f>確定値!AC37</f>
        <v>0</v>
      </c>
      <c r="AG37" s="40">
        <f>確定値!AD37</f>
        <v>0</v>
      </c>
      <c r="AH37" s="38" t="s">
        <v>26</v>
      </c>
      <c r="AI37" s="39">
        <f>確定値!AE37</f>
        <v>0</v>
      </c>
      <c r="AJ37" s="39">
        <f>確定値!AF37</f>
        <v>0</v>
      </c>
      <c r="AK37" s="39">
        <f>確定値!AG37</f>
        <v>2</v>
      </c>
      <c r="AL37" s="39">
        <f>確定値!AH37</f>
        <v>0</v>
      </c>
      <c r="AM37" s="39">
        <f>確定値!AI37</f>
        <v>0</v>
      </c>
      <c r="AN37" s="39">
        <f>確定値!AJ37</f>
        <v>0</v>
      </c>
      <c r="AO37" s="39">
        <f>確定値!AK37</f>
        <v>0</v>
      </c>
      <c r="AP37" s="39">
        <f>確定値!AL37</f>
        <v>0</v>
      </c>
      <c r="AQ37" s="39">
        <f>確定値!AM37</f>
        <v>1</v>
      </c>
      <c r="AR37" s="40">
        <f>確定値!AN37</f>
        <v>0</v>
      </c>
      <c r="AS37" s="38" t="s">
        <v>26</v>
      </c>
      <c r="AT37" s="39">
        <f>確定値!AO37</f>
        <v>0</v>
      </c>
      <c r="AU37" s="39">
        <f>確定値!AP37</f>
        <v>0</v>
      </c>
      <c r="AV37" s="39">
        <f>確定値!AQ37</f>
        <v>0</v>
      </c>
      <c r="AW37" s="39">
        <f>確定値!AR37</f>
        <v>0</v>
      </c>
      <c r="AX37" s="39">
        <f>確定値!AS37</f>
        <v>0</v>
      </c>
      <c r="AY37" s="39">
        <f>確定値!AT37</f>
        <v>0</v>
      </c>
      <c r="AZ37" s="39">
        <f>確定値!AU37</f>
        <v>0</v>
      </c>
      <c r="BA37" s="40">
        <f>確定値!AV37</f>
        <v>0</v>
      </c>
    </row>
    <row r="38" spans="1:53" s="2" customFormat="1" ht="13.5" customHeight="1" x14ac:dyDescent="0.2">
      <c r="A38" s="38" t="s">
        <v>27</v>
      </c>
      <c r="B38" s="84">
        <f>確定値!AW38</f>
        <v>705</v>
      </c>
      <c r="C38" s="85">
        <f>確定値!B38</f>
        <v>362</v>
      </c>
      <c r="D38" s="86">
        <f>確定値!C38</f>
        <v>74</v>
      </c>
      <c r="E38" s="85">
        <f>確定値!D38</f>
        <v>134</v>
      </c>
      <c r="F38" s="85">
        <f>確定値!E38</f>
        <v>0</v>
      </c>
      <c r="G38" s="85">
        <f>確定値!F38</f>
        <v>11</v>
      </c>
      <c r="H38" s="85">
        <f>確定値!G38</f>
        <v>0</v>
      </c>
      <c r="I38" s="85">
        <f>確定値!H38</f>
        <v>22</v>
      </c>
      <c r="J38" s="85">
        <f>確定値!I38</f>
        <v>70</v>
      </c>
      <c r="K38" s="87">
        <f>確定値!J38</f>
        <v>0</v>
      </c>
      <c r="L38" s="38" t="s">
        <v>27</v>
      </c>
      <c r="M38" s="85">
        <f>確定値!K38</f>
        <v>0</v>
      </c>
      <c r="N38" s="85">
        <f>確定値!L38</f>
        <v>0</v>
      </c>
      <c r="O38" s="85">
        <f>確定値!M38</f>
        <v>0</v>
      </c>
      <c r="P38" s="88">
        <f>確定値!N38</f>
        <v>0</v>
      </c>
      <c r="Q38" s="85">
        <f>確定値!O38</f>
        <v>0</v>
      </c>
      <c r="R38" s="85">
        <f>確定値!P38</f>
        <v>1</v>
      </c>
      <c r="S38" s="85">
        <f>確定値!Q38</f>
        <v>0</v>
      </c>
      <c r="T38" s="85">
        <f>確定値!R38</f>
        <v>0</v>
      </c>
      <c r="U38" s="85">
        <f>確定値!S38</f>
        <v>0</v>
      </c>
      <c r="V38" s="87">
        <f>確定値!T38</f>
        <v>0</v>
      </c>
      <c r="W38" s="38" t="s">
        <v>27</v>
      </c>
      <c r="X38" s="39">
        <f>確定値!U38</f>
        <v>0</v>
      </c>
      <c r="Y38" s="39">
        <f>確定値!V38</f>
        <v>0</v>
      </c>
      <c r="Z38" s="39">
        <f>確定値!W38</f>
        <v>1</v>
      </c>
      <c r="AA38" s="39">
        <f>確定値!X38</f>
        <v>0</v>
      </c>
      <c r="AB38" s="39">
        <f>確定値!Y38</f>
        <v>0</v>
      </c>
      <c r="AC38" s="39">
        <f>確定値!Z38</f>
        <v>3</v>
      </c>
      <c r="AD38" s="39">
        <f>確定値!AA38</f>
        <v>8</v>
      </c>
      <c r="AE38" s="39">
        <f>確定値!AB38</f>
        <v>0</v>
      </c>
      <c r="AF38" s="39">
        <f>確定値!AC38</f>
        <v>0</v>
      </c>
      <c r="AG38" s="40">
        <f>確定値!AD38</f>
        <v>0</v>
      </c>
      <c r="AH38" s="38" t="s">
        <v>27</v>
      </c>
      <c r="AI38" s="39">
        <f>確定値!AE38</f>
        <v>0</v>
      </c>
      <c r="AJ38" s="39">
        <f>確定値!AF38</f>
        <v>7</v>
      </c>
      <c r="AK38" s="39">
        <f>確定値!AG38</f>
        <v>10</v>
      </c>
      <c r="AL38" s="39">
        <f>確定値!AH38</f>
        <v>0</v>
      </c>
      <c r="AM38" s="39">
        <f>確定値!AI38</f>
        <v>1</v>
      </c>
      <c r="AN38" s="39">
        <f>確定値!AJ38</f>
        <v>0</v>
      </c>
      <c r="AO38" s="39">
        <f>確定値!AK38</f>
        <v>1</v>
      </c>
      <c r="AP38" s="39">
        <f>確定値!AL38</f>
        <v>0</v>
      </c>
      <c r="AQ38" s="39">
        <f>確定値!AM38</f>
        <v>0</v>
      </c>
      <c r="AR38" s="40">
        <f>確定値!AN38</f>
        <v>0</v>
      </c>
      <c r="AS38" s="38" t="s">
        <v>27</v>
      </c>
      <c r="AT38" s="39">
        <f>確定値!AO38</f>
        <v>0</v>
      </c>
      <c r="AU38" s="39">
        <f>確定値!AP38</f>
        <v>0</v>
      </c>
      <c r="AV38" s="39">
        <f>確定値!AQ38</f>
        <v>0</v>
      </c>
      <c r="AW38" s="39">
        <f>確定値!AR38</f>
        <v>0</v>
      </c>
      <c r="AX38" s="39">
        <f>確定値!AS38</f>
        <v>0</v>
      </c>
      <c r="AY38" s="39">
        <f>確定値!AT38</f>
        <v>0</v>
      </c>
      <c r="AZ38" s="39">
        <f>確定値!AU38</f>
        <v>0</v>
      </c>
      <c r="BA38" s="40">
        <f>確定値!AV38</f>
        <v>0</v>
      </c>
    </row>
    <row r="39" spans="1:53" s="2" customFormat="1" ht="13.5" customHeight="1" x14ac:dyDescent="0.2">
      <c r="A39" s="38" t="s">
        <v>28</v>
      </c>
      <c r="B39" s="84">
        <f>確定値!AW39</f>
        <v>33</v>
      </c>
      <c r="C39" s="85">
        <f>確定値!B39</f>
        <v>32</v>
      </c>
      <c r="D39" s="86">
        <f>確定値!C39</f>
        <v>0</v>
      </c>
      <c r="E39" s="85">
        <f>確定値!D39</f>
        <v>0</v>
      </c>
      <c r="F39" s="85">
        <f>確定値!E39</f>
        <v>0</v>
      </c>
      <c r="G39" s="85">
        <f>確定値!F39</f>
        <v>0</v>
      </c>
      <c r="H39" s="85">
        <f>確定値!G39</f>
        <v>0</v>
      </c>
      <c r="I39" s="85">
        <f>確定値!H39</f>
        <v>0</v>
      </c>
      <c r="J39" s="85">
        <f>確定値!I39</f>
        <v>0</v>
      </c>
      <c r="K39" s="87">
        <f>確定値!J39</f>
        <v>0</v>
      </c>
      <c r="L39" s="38" t="s">
        <v>28</v>
      </c>
      <c r="M39" s="85">
        <f>確定値!K39</f>
        <v>0</v>
      </c>
      <c r="N39" s="85">
        <f>確定値!L39</f>
        <v>0</v>
      </c>
      <c r="O39" s="85">
        <f>確定値!M39</f>
        <v>1</v>
      </c>
      <c r="P39" s="88">
        <f>確定値!N39</f>
        <v>0</v>
      </c>
      <c r="Q39" s="85">
        <f>確定値!O39</f>
        <v>0</v>
      </c>
      <c r="R39" s="85">
        <f>確定値!P39</f>
        <v>0</v>
      </c>
      <c r="S39" s="85">
        <f>確定値!Q39</f>
        <v>0</v>
      </c>
      <c r="T39" s="85">
        <f>確定値!R39</f>
        <v>0</v>
      </c>
      <c r="U39" s="85">
        <f>確定値!S39</f>
        <v>0</v>
      </c>
      <c r="V39" s="87">
        <f>確定値!T39</f>
        <v>0</v>
      </c>
      <c r="W39" s="38" t="s">
        <v>28</v>
      </c>
      <c r="X39" s="39">
        <f>確定値!U39</f>
        <v>0</v>
      </c>
      <c r="Y39" s="39">
        <f>確定値!V39</f>
        <v>0</v>
      </c>
      <c r="Z39" s="39">
        <f>確定値!W39</f>
        <v>0</v>
      </c>
      <c r="AA39" s="39">
        <f>確定値!X39</f>
        <v>0</v>
      </c>
      <c r="AB39" s="39">
        <f>確定値!Y39</f>
        <v>0</v>
      </c>
      <c r="AC39" s="39">
        <f>確定値!Z39</f>
        <v>0</v>
      </c>
      <c r="AD39" s="39">
        <f>確定値!AA39</f>
        <v>0</v>
      </c>
      <c r="AE39" s="39">
        <f>確定値!AB39</f>
        <v>0</v>
      </c>
      <c r="AF39" s="39">
        <f>確定値!AC39</f>
        <v>0</v>
      </c>
      <c r="AG39" s="40">
        <f>確定値!AD39</f>
        <v>0</v>
      </c>
      <c r="AH39" s="38" t="s">
        <v>28</v>
      </c>
      <c r="AI39" s="39">
        <f>確定値!AE39</f>
        <v>0</v>
      </c>
      <c r="AJ39" s="39">
        <f>確定値!AF39</f>
        <v>0</v>
      </c>
      <c r="AK39" s="39">
        <f>確定値!AG39</f>
        <v>0</v>
      </c>
      <c r="AL39" s="39">
        <f>確定値!AH39</f>
        <v>0</v>
      </c>
      <c r="AM39" s="39">
        <f>確定値!AI39</f>
        <v>0</v>
      </c>
      <c r="AN39" s="39">
        <f>確定値!AJ39</f>
        <v>0</v>
      </c>
      <c r="AO39" s="39">
        <f>確定値!AK39</f>
        <v>0</v>
      </c>
      <c r="AP39" s="39">
        <f>確定値!AL39</f>
        <v>0</v>
      </c>
      <c r="AQ39" s="39">
        <f>確定値!AM39</f>
        <v>0</v>
      </c>
      <c r="AR39" s="40">
        <f>確定値!AN39</f>
        <v>0</v>
      </c>
      <c r="AS39" s="38" t="s">
        <v>28</v>
      </c>
      <c r="AT39" s="39">
        <f>確定値!AO39</f>
        <v>0</v>
      </c>
      <c r="AU39" s="39">
        <f>確定値!AP39</f>
        <v>0</v>
      </c>
      <c r="AV39" s="39">
        <f>確定値!AQ39</f>
        <v>0</v>
      </c>
      <c r="AW39" s="39">
        <f>確定値!AR39</f>
        <v>0</v>
      </c>
      <c r="AX39" s="39">
        <f>確定値!AS39</f>
        <v>0</v>
      </c>
      <c r="AY39" s="39">
        <f>確定値!AT39</f>
        <v>0</v>
      </c>
      <c r="AZ39" s="39">
        <f>確定値!AU39</f>
        <v>0</v>
      </c>
      <c r="BA39" s="40">
        <f>確定値!AV39</f>
        <v>0</v>
      </c>
    </row>
    <row r="40" spans="1:53" s="2" customFormat="1" ht="13.5" customHeight="1" x14ac:dyDescent="0.2">
      <c r="A40" s="38" t="s">
        <v>29</v>
      </c>
      <c r="B40" s="84">
        <f>確定値!AW40</f>
        <v>2819</v>
      </c>
      <c r="C40" s="85">
        <f>確定値!B40</f>
        <v>771</v>
      </c>
      <c r="D40" s="86">
        <f>確定値!C40</f>
        <v>37</v>
      </c>
      <c r="E40" s="85">
        <f>確定値!D40</f>
        <v>242</v>
      </c>
      <c r="F40" s="85">
        <f>確定値!E40</f>
        <v>109</v>
      </c>
      <c r="G40" s="85">
        <f>確定値!F40</f>
        <v>1</v>
      </c>
      <c r="H40" s="85">
        <f>確定値!G40</f>
        <v>8</v>
      </c>
      <c r="I40" s="85">
        <f>確定値!H40</f>
        <v>140</v>
      </c>
      <c r="J40" s="85">
        <f>確定値!I40</f>
        <v>39</v>
      </c>
      <c r="K40" s="87">
        <f>確定値!J40</f>
        <v>12</v>
      </c>
      <c r="L40" s="38" t="s">
        <v>29</v>
      </c>
      <c r="M40" s="85">
        <f>確定値!K40</f>
        <v>0</v>
      </c>
      <c r="N40" s="85">
        <f>確定値!L40</f>
        <v>37</v>
      </c>
      <c r="O40" s="85">
        <f>確定値!M40</f>
        <v>61</v>
      </c>
      <c r="P40" s="88">
        <f>確定値!N40</f>
        <v>0</v>
      </c>
      <c r="Q40" s="85">
        <f>確定値!O40</f>
        <v>40</v>
      </c>
      <c r="R40" s="85">
        <f>確定値!P40</f>
        <v>39</v>
      </c>
      <c r="S40" s="85">
        <f>確定値!Q40</f>
        <v>0</v>
      </c>
      <c r="T40" s="85">
        <f>確定値!R40</f>
        <v>55</v>
      </c>
      <c r="U40" s="85">
        <f>確定値!S40</f>
        <v>51</v>
      </c>
      <c r="V40" s="87">
        <f>確定値!T40</f>
        <v>0</v>
      </c>
      <c r="W40" s="38" t="s">
        <v>29</v>
      </c>
      <c r="X40" s="39">
        <f>確定値!U40</f>
        <v>38</v>
      </c>
      <c r="Y40" s="39">
        <f>確定値!V40</f>
        <v>26</v>
      </c>
      <c r="Z40" s="39">
        <f>確定値!W40</f>
        <v>182</v>
      </c>
      <c r="AA40" s="39">
        <f>確定値!X40</f>
        <v>1</v>
      </c>
      <c r="AB40" s="39">
        <f>確定値!Y40</f>
        <v>15</v>
      </c>
      <c r="AC40" s="39">
        <f>確定値!Z40</f>
        <v>311</v>
      </c>
      <c r="AD40" s="39">
        <f>確定値!AA40</f>
        <v>95</v>
      </c>
      <c r="AE40" s="39">
        <f>確定値!AB40</f>
        <v>10</v>
      </c>
      <c r="AF40" s="39">
        <f>確定値!AC40</f>
        <v>9</v>
      </c>
      <c r="AG40" s="40">
        <f>確定値!AD40</f>
        <v>0</v>
      </c>
      <c r="AH40" s="38" t="s">
        <v>29</v>
      </c>
      <c r="AI40" s="39">
        <f>確定値!AE40</f>
        <v>0</v>
      </c>
      <c r="AJ40" s="39">
        <f>確定値!AF40</f>
        <v>235</v>
      </c>
      <c r="AK40" s="39">
        <f>確定値!AG40</f>
        <v>189</v>
      </c>
      <c r="AL40" s="39">
        <f>確定値!AH40</f>
        <v>7</v>
      </c>
      <c r="AM40" s="39">
        <f>確定値!AI40</f>
        <v>3</v>
      </c>
      <c r="AN40" s="39">
        <f>確定値!AJ40</f>
        <v>0</v>
      </c>
      <c r="AO40" s="39">
        <f>確定値!AK40</f>
        <v>1</v>
      </c>
      <c r="AP40" s="39">
        <f>確定値!AL40</f>
        <v>2</v>
      </c>
      <c r="AQ40" s="39">
        <f>確定値!AM40</f>
        <v>4</v>
      </c>
      <c r="AR40" s="40">
        <f>確定値!AN40</f>
        <v>0</v>
      </c>
      <c r="AS40" s="38" t="s">
        <v>29</v>
      </c>
      <c r="AT40" s="39">
        <f>確定値!AO40</f>
        <v>49</v>
      </c>
      <c r="AU40" s="39">
        <f>確定値!AP40</f>
        <v>0</v>
      </c>
      <c r="AV40" s="39">
        <f>確定値!AQ40</f>
        <v>0</v>
      </c>
      <c r="AW40" s="39">
        <f>確定値!AR40</f>
        <v>0</v>
      </c>
      <c r="AX40" s="39">
        <f>確定値!AS40</f>
        <v>0</v>
      </c>
      <c r="AY40" s="39">
        <f>確定値!AT40</f>
        <v>0</v>
      </c>
      <c r="AZ40" s="39">
        <f>確定値!AU40</f>
        <v>0</v>
      </c>
      <c r="BA40" s="40">
        <f>確定値!AV40</f>
        <v>0</v>
      </c>
    </row>
    <row r="41" spans="1:53" s="2" customFormat="1" ht="13.5" customHeight="1" x14ac:dyDescent="0.2">
      <c r="A41" s="38" t="s">
        <v>30</v>
      </c>
      <c r="B41" s="84">
        <f>確定値!AW41</f>
        <v>2274</v>
      </c>
      <c r="C41" s="85">
        <f>確定値!B41</f>
        <v>381</v>
      </c>
      <c r="D41" s="86">
        <f>確定値!C41</f>
        <v>105</v>
      </c>
      <c r="E41" s="85">
        <f>確定値!D41</f>
        <v>138</v>
      </c>
      <c r="F41" s="85">
        <f>確定値!E41</f>
        <v>38</v>
      </c>
      <c r="G41" s="85">
        <f>確定値!F41</f>
        <v>34</v>
      </c>
      <c r="H41" s="85">
        <f>確定値!G41</f>
        <v>12</v>
      </c>
      <c r="I41" s="85">
        <f>確定値!H41</f>
        <v>21</v>
      </c>
      <c r="J41" s="85">
        <f>確定値!I41</f>
        <v>37</v>
      </c>
      <c r="K41" s="87">
        <f>確定値!J41</f>
        <v>0</v>
      </c>
      <c r="L41" s="38" t="s">
        <v>30</v>
      </c>
      <c r="M41" s="85">
        <f>確定値!K41</f>
        <v>0</v>
      </c>
      <c r="N41" s="85">
        <f>確定値!L41</f>
        <v>0</v>
      </c>
      <c r="O41" s="85">
        <f>確定値!M41</f>
        <v>38</v>
      </c>
      <c r="P41" s="88">
        <f>確定値!N41</f>
        <v>2</v>
      </c>
      <c r="Q41" s="85">
        <f>確定値!O41</f>
        <v>6</v>
      </c>
      <c r="R41" s="85">
        <f>確定値!P41</f>
        <v>41</v>
      </c>
      <c r="S41" s="85">
        <f>確定値!Q41</f>
        <v>0</v>
      </c>
      <c r="T41" s="85">
        <f>確定値!R41</f>
        <v>3</v>
      </c>
      <c r="U41" s="85">
        <f>確定値!S41</f>
        <v>1</v>
      </c>
      <c r="V41" s="87">
        <f>確定値!T41</f>
        <v>0</v>
      </c>
      <c r="W41" s="38" t="s">
        <v>30</v>
      </c>
      <c r="X41" s="39">
        <f>確定値!U41</f>
        <v>0</v>
      </c>
      <c r="Y41" s="39">
        <f>確定値!V41</f>
        <v>0</v>
      </c>
      <c r="Z41" s="39">
        <f>確定値!W41</f>
        <v>69</v>
      </c>
      <c r="AA41" s="39">
        <f>確定値!X41</f>
        <v>12</v>
      </c>
      <c r="AB41" s="39">
        <f>確定値!Y41</f>
        <v>139</v>
      </c>
      <c r="AC41" s="39">
        <f>確定値!Z41</f>
        <v>115</v>
      </c>
      <c r="AD41" s="39">
        <f>確定値!AA41</f>
        <v>29</v>
      </c>
      <c r="AE41" s="39">
        <f>確定値!AB41</f>
        <v>93</v>
      </c>
      <c r="AF41" s="39">
        <f>確定値!AC41</f>
        <v>242</v>
      </c>
      <c r="AG41" s="40">
        <f>確定値!AD41</f>
        <v>0</v>
      </c>
      <c r="AH41" s="38" t="s">
        <v>30</v>
      </c>
      <c r="AI41" s="39">
        <f>確定値!AE41</f>
        <v>2</v>
      </c>
      <c r="AJ41" s="39">
        <f>確定値!AF41</f>
        <v>15</v>
      </c>
      <c r="AK41" s="39">
        <f>確定値!AG41</f>
        <v>54</v>
      </c>
      <c r="AL41" s="39">
        <f>確定値!AH41</f>
        <v>36</v>
      </c>
      <c r="AM41" s="39">
        <f>確定値!AI41</f>
        <v>187</v>
      </c>
      <c r="AN41" s="39">
        <f>確定値!AJ41</f>
        <v>65</v>
      </c>
      <c r="AO41" s="39">
        <f>確定値!AK41</f>
        <v>19</v>
      </c>
      <c r="AP41" s="39">
        <f>確定値!AL41</f>
        <v>127</v>
      </c>
      <c r="AQ41" s="39">
        <f>確定値!AM41</f>
        <v>56</v>
      </c>
      <c r="AR41" s="40">
        <f>確定値!AN41</f>
        <v>0</v>
      </c>
      <c r="AS41" s="38" t="s">
        <v>30</v>
      </c>
      <c r="AT41" s="39">
        <f>確定値!AO41</f>
        <v>34</v>
      </c>
      <c r="AU41" s="39">
        <f>確定値!AP41</f>
        <v>0</v>
      </c>
      <c r="AV41" s="39">
        <f>確定値!AQ41</f>
        <v>85</v>
      </c>
      <c r="AW41" s="39">
        <f>確定値!AR41</f>
        <v>8</v>
      </c>
      <c r="AX41" s="39">
        <f>確定値!AS41</f>
        <v>30</v>
      </c>
      <c r="AY41" s="39">
        <f>確定値!AT41</f>
        <v>0</v>
      </c>
      <c r="AZ41" s="39">
        <f>確定値!AU41</f>
        <v>0</v>
      </c>
      <c r="BA41" s="40">
        <f>確定値!AV41</f>
        <v>0</v>
      </c>
    </row>
    <row r="42" spans="1:53" s="2" customFormat="1" ht="13.5" customHeight="1" x14ac:dyDescent="0.2">
      <c r="A42" s="38" t="s">
        <v>31</v>
      </c>
      <c r="B42" s="84">
        <f>確定値!AW42</f>
        <v>5284</v>
      </c>
      <c r="C42" s="85">
        <f>確定値!B42</f>
        <v>360</v>
      </c>
      <c r="D42" s="86">
        <f>確定値!C42</f>
        <v>22</v>
      </c>
      <c r="E42" s="85">
        <f>確定値!D42</f>
        <v>190</v>
      </c>
      <c r="F42" s="85">
        <f>確定値!E42</f>
        <v>272</v>
      </c>
      <c r="G42" s="85">
        <f>確定値!F42</f>
        <v>58</v>
      </c>
      <c r="H42" s="85">
        <f>確定値!G42</f>
        <v>34</v>
      </c>
      <c r="I42" s="85">
        <f>確定値!H42</f>
        <v>96</v>
      </c>
      <c r="J42" s="85">
        <f>確定値!I42</f>
        <v>0</v>
      </c>
      <c r="K42" s="87">
        <f>確定値!J42</f>
        <v>58</v>
      </c>
      <c r="L42" s="38" t="s">
        <v>31</v>
      </c>
      <c r="M42" s="85">
        <f>確定値!K42</f>
        <v>47</v>
      </c>
      <c r="N42" s="85">
        <f>確定値!L42</f>
        <v>6</v>
      </c>
      <c r="O42" s="85">
        <f>確定値!M42</f>
        <v>43</v>
      </c>
      <c r="P42" s="88">
        <f>確定値!N42</f>
        <v>1</v>
      </c>
      <c r="Q42" s="85">
        <f>確定値!O42</f>
        <v>11</v>
      </c>
      <c r="R42" s="85">
        <f>確定値!P42</f>
        <v>65</v>
      </c>
      <c r="S42" s="85">
        <f>確定値!Q42</f>
        <v>0</v>
      </c>
      <c r="T42" s="85">
        <f>確定値!R42</f>
        <v>62</v>
      </c>
      <c r="U42" s="85">
        <f>確定値!S42</f>
        <v>58</v>
      </c>
      <c r="V42" s="87">
        <f>確定値!T42</f>
        <v>519</v>
      </c>
      <c r="W42" s="38" t="s">
        <v>31</v>
      </c>
      <c r="X42" s="39">
        <f>確定値!U42</f>
        <v>723</v>
      </c>
      <c r="Y42" s="39">
        <f>確定値!V42</f>
        <v>490</v>
      </c>
      <c r="Z42" s="39">
        <f>確定値!W42</f>
        <v>200</v>
      </c>
      <c r="AA42" s="39">
        <f>確定値!X42</f>
        <v>45</v>
      </c>
      <c r="AB42" s="39">
        <f>確定値!Y42</f>
        <v>12</v>
      </c>
      <c r="AC42" s="39">
        <f>確定値!Z42</f>
        <v>404</v>
      </c>
      <c r="AD42" s="39">
        <f>確定値!AA42</f>
        <v>159</v>
      </c>
      <c r="AE42" s="39">
        <f>確定値!AB42</f>
        <v>25</v>
      </c>
      <c r="AF42" s="39">
        <f>確定値!AC42</f>
        <v>234</v>
      </c>
      <c r="AG42" s="40">
        <f>確定値!AD42</f>
        <v>6</v>
      </c>
      <c r="AH42" s="38" t="s">
        <v>31</v>
      </c>
      <c r="AI42" s="39">
        <f>確定値!AE42</f>
        <v>102</v>
      </c>
      <c r="AJ42" s="39">
        <f>確定値!AF42</f>
        <v>110</v>
      </c>
      <c r="AK42" s="39">
        <f>確定値!AG42</f>
        <v>154</v>
      </c>
      <c r="AL42" s="39">
        <f>確定値!AH42</f>
        <v>3</v>
      </c>
      <c r="AM42" s="39">
        <f>確定値!AI42</f>
        <v>650</v>
      </c>
      <c r="AN42" s="39">
        <f>確定値!AJ42</f>
        <v>32</v>
      </c>
      <c r="AO42" s="39">
        <f>確定値!AK42</f>
        <v>0</v>
      </c>
      <c r="AP42" s="39">
        <f>確定値!AL42</f>
        <v>0</v>
      </c>
      <c r="AQ42" s="39">
        <f>確定値!AM42</f>
        <v>0</v>
      </c>
      <c r="AR42" s="40">
        <f>確定値!AN42</f>
        <v>0</v>
      </c>
      <c r="AS42" s="38" t="s">
        <v>31</v>
      </c>
      <c r="AT42" s="39">
        <f>確定値!AO42</f>
        <v>16</v>
      </c>
      <c r="AU42" s="39">
        <f>確定値!AP42</f>
        <v>0</v>
      </c>
      <c r="AV42" s="39">
        <f>確定値!AQ42</f>
        <v>0</v>
      </c>
      <c r="AW42" s="39">
        <f>確定値!AR42</f>
        <v>0</v>
      </c>
      <c r="AX42" s="39">
        <f>確定値!AS42</f>
        <v>17</v>
      </c>
      <c r="AY42" s="39">
        <f>確定値!AT42</f>
        <v>0</v>
      </c>
      <c r="AZ42" s="39">
        <f>確定値!AU42</f>
        <v>0</v>
      </c>
      <c r="BA42" s="40">
        <f>確定値!AV42</f>
        <v>0</v>
      </c>
    </row>
    <row r="43" spans="1:53" s="2" customFormat="1" ht="13.5" customHeight="1" x14ac:dyDescent="0.2">
      <c r="A43" s="38" t="s">
        <v>32</v>
      </c>
      <c r="B43" s="84">
        <f>確定値!AW43</f>
        <v>4030</v>
      </c>
      <c r="C43" s="85">
        <f>確定値!B43</f>
        <v>0</v>
      </c>
      <c r="D43" s="86">
        <f>確定値!C43</f>
        <v>12</v>
      </c>
      <c r="E43" s="85">
        <f>確定値!D43</f>
        <v>45</v>
      </c>
      <c r="F43" s="85">
        <f>確定値!E43</f>
        <v>245</v>
      </c>
      <c r="G43" s="85">
        <f>確定値!F43</f>
        <v>18</v>
      </c>
      <c r="H43" s="85">
        <f>確定値!G43</f>
        <v>36</v>
      </c>
      <c r="I43" s="85">
        <f>確定値!H43</f>
        <v>76</v>
      </c>
      <c r="J43" s="85">
        <f>確定値!I43</f>
        <v>52</v>
      </c>
      <c r="K43" s="87">
        <f>確定値!J43</f>
        <v>93</v>
      </c>
      <c r="L43" s="38" t="s">
        <v>32</v>
      </c>
      <c r="M43" s="85">
        <f>確定値!K43</f>
        <v>65</v>
      </c>
      <c r="N43" s="85">
        <f>確定値!L43</f>
        <v>83</v>
      </c>
      <c r="O43" s="85">
        <f>確定値!M43</f>
        <v>18</v>
      </c>
      <c r="P43" s="88">
        <f>確定値!N43</f>
        <v>4</v>
      </c>
      <c r="Q43" s="85">
        <f>確定値!O43</f>
        <v>1</v>
      </c>
      <c r="R43" s="85">
        <f>確定値!P43</f>
        <v>94</v>
      </c>
      <c r="S43" s="85">
        <f>確定値!Q43</f>
        <v>11</v>
      </c>
      <c r="T43" s="85">
        <f>確定値!R43</f>
        <v>57</v>
      </c>
      <c r="U43" s="85">
        <f>確定値!S43</f>
        <v>33</v>
      </c>
      <c r="V43" s="87">
        <f>確定値!T43</f>
        <v>8</v>
      </c>
      <c r="W43" s="38" t="s">
        <v>32</v>
      </c>
      <c r="X43" s="39">
        <f>確定値!U43</f>
        <v>111</v>
      </c>
      <c r="Y43" s="39">
        <f>確定値!V43</f>
        <v>50</v>
      </c>
      <c r="Z43" s="39">
        <f>確定値!W43</f>
        <v>12</v>
      </c>
      <c r="AA43" s="39">
        <f>確定値!X43</f>
        <v>90</v>
      </c>
      <c r="AB43" s="39">
        <f>確定値!Y43</f>
        <v>106</v>
      </c>
      <c r="AC43" s="39">
        <f>確定値!Z43</f>
        <v>689</v>
      </c>
      <c r="AD43" s="39">
        <f>確定値!AA43</f>
        <v>20</v>
      </c>
      <c r="AE43" s="39">
        <f>確定値!AB43</f>
        <v>432</v>
      </c>
      <c r="AF43" s="39">
        <f>確定値!AC43</f>
        <v>636</v>
      </c>
      <c r="AG43" s="40">
        <f>確定値!AD43</f>
        <v>212</v>
      </c>
      <c r="AH43" s="38" t="s">
        <v>32</v>
      </c>
      <c r="AI43" s="39">
        <f>確定値!AE43</f>
        <v>10</v>
      </c>
      <c r="AJ43" s="39">
        <f>確定値!AF43</f>
        <v>22</v>
      </c>
      <c r="AK43" s="39">
        <f>確定値!AG43</f>
        <v>13</v>
      </c>
      <c r="AL43" s="39">
        <f>確定値!AH43</f>
        <v>132</v>
      </c>
      <c r="AM43" s="39">
        <f>確定値!AI43</f>
        <v>94</v>
      </c>
      <c r="AN43" s="39">
        <f>確定値!AJ43</f>
        <v>5</v>
      </c>
      <c r="AO43" s="39">
        <f>確定値!AK43</f>
        <v>1</v>
      </c>
      <c r="AP43" s="39">
        <f>確定値!AL43</f>
        <v>333</v>
      </c>
      <c r="AQ43" s="39">
        <f>確定値!AM43</f>
        <v>6</v>
      </c>
      <c r="AR43" s="40">
        <f>確定値!AN43</f>
        <v>0</v>
      </c>
      <c r="AS43" s="38" t="s">
        <v>32</v>
      </c>
      <c r="AT43" s="39">
        <f>確定値!AO43</f>
        <v>67</v>
      </c>
      <c r="AU43" s="39">
        <f>確定値!AP43</f>
        <v>0</v>
      </c>
      <c r="AV43" s="39">
        <f>確定値!AQ43</f>
        <v>35</v>
      </c>
      <c r="AW43" s="39">
        <f>確定値!AR43</f>
        <v>0</v>
      </c>
      <c r="AX43" s="39">
        <f>確定値!AS43</f>
        <v>3</v>
      </c>
      <c r="AY43" s="39">
        <f>確定値!AT43</f>
        <v>0</v>
      </c>
      <c r="AZ43" s="39">
        <f>確定値!AU43</f>
        <v>0</v>
      </c>
      <c r="BA43" s="40">
        <f>確定値!AV43</f>
        <v>0</v>
      </c>
    </row>
    <row r="44" spans="1:53" s="2" customFormat="1" ht="13.5" customHeight="1" x14ac:dyDescent="0.2">
      <c r="A44" s="38" t="s">
        <v>54</v>
      </c>
      <c r="B44" s="84">
        <f>確定値!AW44</f>
        <v>3991</v>
      </c>
      <c r="C44" s="85">
        <f>確定値!B44</f>
        <v>0</v>
      </c>
      <c r="D44" s="86">
        <f>確定値!C44</f>
        <v>0</v>
      </c>
      <c r="E44" s="85">
        <f>確定値!D44</f>
        <v>0</v>
      </c>
      <c r="F44" s="85">
        <f>確定値!E44</f>
        <v>0</v>
      </c>
      <c r="G44" s="85">
        <f>確定値!F44</f>
        <v>0</v>
      </c>
      <c r="H44" s="85">
        <f>確定値!G44</f>
        <v>0</v>
      </c>
      <c r="I44" s="85">
        <f>確定値!H44</f>
        <v>0</v>
      </c>
      <c r="J44" s="85">
        <f>確定値!I44</f>
        <v>1</v>
      </c>
      <c r="K44" s="87">
        <f>確定値!J44</f>
        <v>0</v>
      </c>
      <c r="L44" s="38" t="s">
        <v>54</v>
      </c>
      <c r="M44" s="85">
        <f>確定値!K44</f>
        <v>0</v>
      </c>
      <c r="N44" s="85">
        <f>確定値!L44</f>
        <v>0</v>
      </c>
      <c r="O44" s="85">
        <f>確定値!M44</f>
        <v>0</v>
      </c>
      <c r="P44" s="88">
        <f>確定値!N44</f>
        <v>0</v>
      </c>
      <c r="Q44" s="85">
        <f>確定値!O44</f>
        <v>0</v>
      </c>
      <c r="R44" s="85">
        <f>確定値!P44</f>
        <v>0</v>
      </c>
      <c r="S44" s="85">
        <f>確定値!Q44</f>
        <v>0</v>
      </c>
      <c r="T44" s="85">
        <f>確定値!R44</f>
        <v>1</v>
      </c>
      <c r="U44" s="85">
        <f>確定値!S44</f>
        <v>0</v>
      </c>
      <c r="V44" s="87">
        <f>確定値!T44</f>
        <v>0</v>
      </c>
      <c r="W44" s="38" t="s">
        <v>54</v>
      </c>
      <c r="X44" s="39">
        <f>確定値!U44</f>
        <v>0</v>
      </c>
      <c r="Y44" s="39">
        <f>確定値!V44</f>
        <v>0</v>
      </c>
      <c r="Z44" s="39">
        <f>確定値!W44</f>
        <v>0</v>
      </c>
      <c r="AA44" s="39">
        <f>確定値!X44</f>
        <v>59</v>
      </c>
      <c r="AB44" s="39">
        <f>確定値!Y44</f>
        <v>27</v>
      </c>
      <c r="AC44" s="39">
        <f>確定値!Z44</f>
        <v>1</v>
      </c>
      <c r="AD44" s="39">
        <f>確定値!AA44</f>
        <v>6</v>
      </c>
      <c r="AE44" s="39">
        <f>確定値!AB44</f>
        <v>63</v>
      </c>
      <c r="AF44" s="39">
        <f>確定値!AC44</f>
        <v>9</v>
      </c>
      <c r="AG44" s="40">
        <f>確定値!AD44</f>
        <v>0</v>
      </c>
      <c r="AH44" s="38" t="s">
        <v>54</v>
      </c>
      <c r="AI44" s="39">
        <f>確定値!AE44</f>
        <v>0</v>
      </c>
      <c r="AJ44" s="39">
        <f>確定値!AF44</f>
        <v>6</v>
      </c>
      <c r="AK44" s="39">
        <f>確定値!AG44</f>
        <v>11</v>
      </c>
      <c r="AL44" s="39">
        <f>確定値!AH44</f>
        <v>330</v>
      </c>
      <c r="AM44" s="39">
        <f>確定値!AI44</f>
        <v>8</v>
      </c>
      <c r="AN44" s="39">
        <f>確定値!AJ44</f>
        <v>0</v>
      </c>
      <c r="AO44" s="39">
        <f>確定値!AK44</f>
        <v>27</v>
      </c>
      <c r="AP44" s="39">
        <f>確定値!AL44</f>
        <v>16</v>
      </c>
      <c r="AQ44" s="39">
        <f>確定値!AM44</f>
        <v>3</v>
      </c>
      <c r="AR44" s="40">
        <f>確定値!AN44</f>
        <v>0</v>
      </c>
      <c r="AS44" s="38" t="s">
        <v>54</v>
      </c>
      <c r="AT44" s="39">
        <f>確定値!AO44</f>
        <v>883</v>
      </c>
      <c r="AU44" s="39">
        <f>確定値!AP44</f>
        <v>2401</v>
      </c>
      <c r="AV44" s="39">
        <f>確定値!AQ44</f>
        <v>5</v>
      </c>
      <c r="AW44" s="39">
        <f>確定値!AR44</f>
        <v>0</v>
      </c>
      <c r="AX44" s="39">
        <f>確定値!AS44</f>
        <v>98</v>
      </c>
      <c r="AY44" s="39">
        <f>確定値!AT44</f>
        <v>10</v>
      </c>
      <c r="AZ44" s="39">
        <f>確定値!AU44</f>
        <v>0</v>
      </c>
      <c r="BA44" s="40">
        <f>確定値!AV44</f>
        <v>26</v>
      </c>
    </row>
    <row r="45" spans="1:53" s="2" customFormat="1" ht="13.5" customHeight="1" x14ac:dyDescent="0.2">
      <c r="A45" s="38" t="s">
        <v>33</v>
      </c>
      <c r="B45" s="84">
        <f>確定値!AW45</f>
        <v>0</v>
      </c>
      <c r="C45" s="85">
        <f>確定値!B45</f>
        <v>0</v>
      </c>
      <c r="D45" s="86">
        <f>確定値!C45</f>
        <v>0</v>
      </c>
      <c r="E45" s="85">
        <f>確定値!D45</f>
        <v>0</v>
      </c>
      <c r="F45" s="85">
        <f>確定値!E45</f>
        <v>0</v>
      </c>
      <c r="G45" s="85">
        <f>確定値!F45</f>
        <v>0</v>
      </c>
      <c r="H45" s="85">
        <f>確定値!G45</f>
        <v>0</v>
      </c>
      <c r="I45" s="85">
        <f>確定値!H45</f>
        <v>0</v>
      </c>
      <c r="J45" s="85">
        <f>確定値!I45</f>
        <v>0</v>
      </c>
      <c r="K45" s="87">
        <f>確定値!J45</f>
        <v>0</v>
      </c>
      <c r="L45" s="38" t="s">
        <v>33</v>
      </c>
      <c r="M45" s="85">
        <f>確定値!K45</f>
        <v>0</v>
      </c>
      <c r="N45" s="85">
        <f>確定値!L45</f>
        <v>0</v>
      </c>
      <c r="O45" s="85">
        <f>確定値!M45</f>
        <v>0</v>
      </c>
      <c r="P45" s="88">
        <f>確定値!N45</f>
        <v>0</v>
      </c>
      <c r="Q45" s="85">
        <f>確定値!O45</f>
        <v>0</v>
      </c>
      <c r="R45" s="85">
        <f>確定値!P45</f>
        <v>0</v>
      </c>
      <c r="S45" s="85">
        <f>確定値!Q45</f>
        <v>0</v>
      </c>
      <c r="T45" s="85">
        <f>確定値!R45</f>
        <v>0</v>
      </c>
      <c r="U45" s="85">
        <f>確定値!S45</f>
        <v>0</v>
      </c>
      <c r="V45" s="87">
        <f>確定値!T45</f>
        <v>0</v>
      </c>
      <c r="W45" s="38" t="s">
        <v>33</v>
      </c>
      <c r="X45" s="39">
        <f>確定値!U45</f>
        <v>0</v>
      </c>
      <c r="Y45" s="39">
        <f>確定値!V45</f>
        <v>0</v>
      </c>
      <c r="Z45" s="39">
        <f>確定値!W45</f>
        <v>0</v>
      </c>
      <c r="AA45" s="39">
        <f>確定値!X45</f>
        <v>0</v>
      </c>
      <c r="AB45" s="39">
        <f>確定値!Y45</f>
        <v>0</v>
      </c>
      <c r="AC45" s="39">
        <f>確定値!Z45</f>
        <v>0</v>
      </c>
      <c r="AD45" s="39">
        <f>確定値!AA45</f>
        <v>0</v>
      </c>
      <c r="AE45" s="39">
        <f>確定値!AB45</f>
        <v>0</v>
      </c>
      <c r="AF45" s="39">
        <f>確定値!AC45</f>
        <v>0</v>
      </c>
      <c r="AG45" s="40">
        <f>確定値!AD45</f>
        <v>0</v>
      </c>
      <c r="AH45" s="38" t="s">
        <v>33</v>
      </c>
      <c r="AI45" s="39">
        <f>確定値!AE45</f>
        <v>0</v>
      </c>
      <c r="AJ45" s="39">
        <f>確定値!AF45</f>
        <v>0</v>
      </c>
      <c r="AK45" s="39">
        <f>確定値!AG45</f>
        <v>0</v>
      </c>
      <c r="AL45" s="39">
        <f>確定値!AH45</f>
        <v>0</v>
      </c>
      <c r="AM45" s="39">
        <f>確定値!AI45</f>
        <v>0</v>
      </c>
      <c r="AN45" s="39">
        <f>確定値!AJ45</f>
        <v>0</v>
      </c>
      <c r="AO45" s="39">
        <f>確定値!AK45</f>
        <v>0</v>
      </c>
      <c r="AP45" s="39">
        <f>確定値!AL45</f>
        <v>0</v>
      </c>
      <c r="AQ45" s="39">
        <f>確定値!AM45</f>
        <v>0</v>
      </c>
      <c r="AR45" s="40">
        <f>確定値!AN45</f>
        <v>0</v>
      </c>
      <c r="AS45" s="38" t="s">
        <v>33</v>
      </c>
      <c r="AT45" s="39">
        <f>確定値!AO45</f>
        <v>0</v>
      </c>
      <c r="AU45" s="39">
        <f>確定値!AP45</f>
        <v>0</v>
      </c>
      <c r="AV45" s="39">
        <f>確定値!AQ45</f>
        <v>0</v>
      </c>
      <c r="AW45" s="39">
        <f>確定値!AR45</f>
        <v>0</v>
      </c>
      <c r="AX45" s="39">
        <f>確定値!AS45</f>
        <v>0</v>
      </c>
      <c r="AY45" s="39">
        <f>確定値!AT45</f>
        <v>0</v>
      </c>
      <c r="AZ45" s="39">
        <f>確定値!AU45</f>
        <v>0</v>
      </c>
      <c r="BA45" s="40">
        <f>確定値!AV45</f>
        <v>0</v>
      </c>
    </row>
    <row r="46" spans="1:53" s="2" customFormat="1" ht="13.5" customHeight="1" x14ac:dyDescent="0.2">
      <c r="A46" s="38" t="s">
        <v>34</v>
      </c>
      <c r="B46" s="84">
        <f>確定値!AW46</f>
        <v>12</v>
      </c>
      <c r="C46" s="85">
        <f>確定値!B46</f>
        <v>0</v>
      </c>
      <c r="D46" s="86">
        <f>確定値!C46</f>
        <v>0</v>
      </c>
      <c r="E46" s="85">
        <f>確定値!D46</f>
        <v>0</v>
      </c>
      <c r="F46" s="85">
        <f>確定値!E46</f>
        <v>0</v>
      </c>
      <c r="G46" s="85">
        <f>確定値!F46</f>
        <v>0</v>
      </c>
      <c r="H46" s="85">
        <f>確定値!G46</f>
        <v>0</v>
      </c>
      <c r="I46" s="85">
        <f>確定値!H46</f>
        <v>0</v>
      </c>
      <c r="J46" s="85">
        <f>確定値!I46</f>
        <v>0</v>
      </c>
      <c r="K46" s="87">
        <f>確定値!J46</f>
        <v>0</v>
      </c>
      <c r="L46" s="38" t="s">
        <v>34</v>
      </c>
      <c r="M46" s="85">
        <f>確定値!K46</f>
        <v>0</v>
      </c>
      <c r="N46" s="85">
        <f>確定値!L46</f>
        <v>0</v>
      </c>
      <c r="O46" s="85">
        <f>確定値!M46</f>
        <v>0</v>
      </c>
      <c r="P46" s="88">
        <f>確定値!N46</f>
        <v>0</v>
      </c>
      <c r="Q46" s="85">
        <f>確定値!O46</f>
        <v>0</v>
      </c>
      <c r="R46" s="85">
        <f>確定値!P46</f>
        <v>6</v>
      </c>
      <c r="S46" s="85">
        <f>確定値!Q46</f>
        <v>0</v>
      </c>
      <c r="T46" s="85">
        <f>確定値!R46</f>
        <v>0</v>
      </c>
      <c r="U46" s="85">
        <f>確定値!S46</f>
        <v>0</v>
      </c>
      <c r="V46" s="87">
        <f>確定値!T46</f>
        <v>0</v>
      </c>
      <c r="W46" s="38" t="s">
        <v>34</v>
      </c>
      <c r="X46" s="39">
        <f>確定値!U46</f>
        <v>0</v>
      </c>
      <c r="Y46" s="39">
        <f>確定値!V46</f>
        <v>0</v>
      </c>
      <c r="Z46" s="39">
        <f>確定値!W46</f>
        <v>0</v>
      </c>
      <c r="AA46" s="39">
        <f>確定値!X46</f>
        <v>0</v>
      </c>
      <c r="AB46" s="39">
        <f>確定値!Y46</f>
        <v>0</v>
      </c>
      <c r="AC46" s="39">
        <f>確定値!Z46</f>
        <v>0</v>
      </c>
      <c r="AD46" s="39">
        <f>確定値!AA46</f>
        <v>0</v>
      </c>
      <c r="AE46" s="39">
        <f>確定値!AB46</f>
        <v>0</v>
      </c>
      <c r="AF46" s="39">
        <f>確定値!AC46</f>
        <v>0</v>
      </c>
      <c r="AG46" s="40">
        <f>確定値!AD46</f>
        <v>0</v>
      </c>
      <c r="AH46" s="38" t="s">
        <v>34</v>
      </c>
      <c r="AI46" s="39">
        <f>確定値!AE46</f>
        <v>0</v>
      </c>
      <c r="AJ46" s="39">
        <f>確定値!AF46</f>
        <v>0</v>
      </c>
      <c r="AK46" s="39">
        <f>確定値!AG46</f>
        <v>0</v>
      </c>
      <c r="AL46" s="39">
        <f>確定値!AH46</f>
        <v>0</v>
      </c>
      <c r="AM46" s="39">
        <f>確定値!AI46</f>
        <v>0</v>
      </c>
      <c r="AN46" s="39">
        <f>確定値!AJ46</f>
        <v>0</v>
      </c>
      <c r="AO46" s="39">
        <f>確定値!AK46</f>
        <v>0</v>
      </c>
      <c r="AP46" s="39">
        <f>確定値!AL46</f>
        <v>0</v>
      </c>
      <c r="AQ46" s="39">
        <f>確定値!AM46</f>
        <v>0</v>
      </c>
      <c r="AR46" s="40">
        <f>確定値!AN46</f>
        <v>0</v>
      </c>
      <c r="AS46" s="38" t="s">
        <v>34</v>
      </c>
      <c r="AT46" s="39">
        <f>確定値!AO46</f>
        <v>0</v>
      </c>
      <c r="AU46" s="39">
        <f>確定値!AP46</f>
        <v>0</v>
      </c>
      <c r="AV46" s="39">
        <f>確定値!AQ46</f>
        <v>0</v>
      </c>
      <c r="AW46" s="39">
        <f>確定値!AR46</f>
        <v>0</v>
      </c>
      <c r="AX46" s="39">
        <f>確定値!AS46</f>
        <v>0</v>
      </c>
      <c r="AY46" s="39">
        <f>確定値!AT46</f>
        <v>0</v>
      </c>
      <c r="AZ46" s="39">
        <f>確定値!AU46</f>
        <v>0</v>
      </c>
      <c r="BA46" s="40">
        <f>確定値!AV46</f>
        <v>6</v>
      </c>
    </row>
    <row r="47" spans="1:53" s="2" customFormat="1" ht="13.5" customHeight="1" x14ac:dyDescent="0.2">
      <c r="A47" s="38" t="s">
        <v>35</v>
      </c>
      <c r="B47" s="84">
        <f>確定値!AW47</f>
        <v>66</v>
      </c>
      <c r="C47" s="85">
        <f>確定値!B47</f>
        <v>0</v>
      </c>
      <c r="D47" s="86">
        <f>確定値!C47</f>
        <v>0</v>
      </c>
      <c r="E47" s="85">
        <f>確定値!D47</f>
        <v>0</v>
      </c>
      <c r="F47" s="85">
        <f>確定値!E47</f>
        <v>1</v>
      </c>
      <c r="G47" s="85">
        <f>確定値!F47</f>
        <v>0</v>
      </c>
      <c r="H47" s="85">
        <f>確定値!G47</f>
        <v>0</v>
      </c>
      <c r="I47" s="85">
        <f>確定値!H47</f>
        <v>0</v>
      </c>
      <c r="J47" s="85">
        <f>確定値!I47</f>
        <v>5</v>
      </c>
      <c r="K47" s="87">
        <f>確定値!J47</f>
        <v>1</v>
      </c>
      <c r="L47" s="38" t="s">
        <v>35</v>
      </c>
      <c r="M47" s="85">
        <f>確定値!K47</f>
        <v>3</v>
      </c>
      <c r="N47" s="85">
        <f>確定値!L47</f>
        <v>2</v>
      </c>
      <c r="O47" s="85">
        <f>確定値!M47</f>
        <v>1</v>
      </c>
      <c r="P47" s="88">
        <f>確定値!N47</f>
        <v>4</v>
      </c>
      <c r="Q47" s="85">
        <f>確定値!O47</f>
        <v>0</v>
      </c>
      <c r="R47" s="85">
        <f>確定値!P47</f>
        <v>4</v>
      </c>
      <c r="S47" s="85">
        <f>確定値!Q47</f>
        <v>0</v>
      </c>
      <c r="T47" s="85">
        <f>確定値!R47</f>
        <v>2</v>
      </c>
      <c r="U47" s="85">
        <f>確定値!S47</f>
        <v>1</v>
      </c>
      <c r="V47" s="87">
        <f>確定値!T47</f>
        <v>0</v>
      </c>
      <c r="W47" s="38" t="s">
        <v>35</v>
      </c>
      <c r="X47" s="39">
        <f>確定値!U47</f>
        <v>0</v>
      </c>
      <c r="Y47" s="39">
        <f>確定値!V47</f>
        <v>5</v>
      </c>
      <c r="Z47" s="39">
        <f>確定値!W47</f>
        <v>4</v>
      </c>
      <c r="AA47" s="39">
        <f>確定値!X47</f>
        <v>0</v>
      </c>
      <c r="AB47" s="39">
        <f>確定値!Y47</f>
        <v>3</v>
      </c>
      <c r="AC47" s="39">
        <f>確定値!Z47</f>
        <v>5</v>
      </c>
      <c r="AD47" s="39">
        <f>確定値!AA47</f>
        <v>2</v>
      </c>
      <c r="AE47" s="39">
        <f>確定値!AB47</f>
        <v>7</v>
      </c>
      <c r="AF47" s="39">
        <f>確定値!AC47</f>
        <v>2</v>
      </c>
      <c r="AG47" s="40">
        <f>確定値!AD47</f>
        <v>0</v>
      </c>
      <c r="AH47" s="38" t="s">
        <v>35</v>
      </c>
      <c r="AI47" s="39">
        <f>確定値!AE47</f>
        <v>1</v>
      </c>
      <c r="AJ47" s="39">
        <f>確定値!AF47</f>
        <v>0</v>
      </c>
      <c r="AK47" s="39">
        <f>確定値!AG47</f>
        <v>0</v>
      </c>
      <c r="AL47" s="39">
        <f>確定値!AH47</f>
        <v>2</v>
      </c>
      <c r="AM47" s="39">
        <f>確定値!AI47</f>
        <v>3</v>
      </c>
      <c r="AN47" s="39">
        <f>確定値!AJ47</f>
        <v>0</v>
      </c>
      <c r="AO47" s="39">
        <f>確定値!AK47</f>
        <v>1</v>
      </c>
      <c r="AP47" s="39">
        <f>確定値!AL47</f>
        <v>1</v>
      </c>
      <c r="AQ47" s="39">
        <f>確定値!AM47</f>
        <v>2</v>
      </c>
      <c r="AR47" s="40">
        <f>確定値!AN47</f>
        <v>0</v>
      </c>
      <c r="AS47" s="38" t="s">
        <v>35</v>
      </c>
      <c r="AT47" s="39">
        <f>確定値!AO47</f>
        <v>4</v>
      </c>
      <c r="AU47" s="39">
        <f>確定値!AP47</f>
        <v>0</v>
      </c>
      <c r="AV47" s="39">
        <f>確定値!AQ47</f>
        <v>0</v>
      </c>
      <c r="AW47" s="39">
        <f>確定値!AR47</f>
        <v>0</v>
      </c>
      <c r="AX47" s="39">
        <f>確定値!AS47</f>
        <v>0</v>
      </c>
      <c r="AY47" s="39">
        <f>確定値!AT47</f>
        <v>0</v>
      </c>
      <c r="AZ47" s="39">
        <f>確定値!AU47</f>
        <v>0</v>
      </c>
      <c r="BA47" s="40">
        <f>確定値!AV47</f>
        <v>0</v>
      </c>
    </row>
    <row r="48" spans="1:53" s="2" customFormat="1" ht="13.5" customHeight="1" x14ac:dyDescent="0.2">
      <c r="A48" s="38" t="s">
        <v>36</v>
      </c>
      <c r="B48" s="84">
        <f>確定値!AW48</f>
        <v>3</v>
      </c>
      <c r="C48" s="85">
        <f>確定値!B48</f>
        <v>0</v>
      </c>
      <c r="D48" s="86">
        <f>確定値!C48</f>
        <v>0</v>
      </c>
      <c r="E48" s="85">
        <f>確定値!D48</f>
        <v>0</v>
      </c>
      <c r="F48" s="85">
        <f>確定値!E48</f>
        <v>0</v>
      </c>
      <c r="G48" s="85">
        <f>確定値!F48</f>
        <v>0</v>
      </c>
      <c r="H48" s="85">
        <f>確定値!G48</f>
        <v>0</v>
      </c>
      <c r="I48" s="85">
        <f>確定値!H48</f>
        <v>0</v>
      </c>
      <c r="J48" s="85">
        <f>確定値!I48</f>
        <v>0</v>
      </c>
      <c r="K48" s="87">
        <f>確定値!J48</f>
        <v>0</v>
      </c>
      <c r="L48" s="38" t="s">
        <v>36</v>
      </c>
      <c r="M48" s="85">
        <f>確定値!K48</f>
        <v>0</v>
      </c>
      <c r="N48" s="85">
        <f>確定値!L48</f>
        <v>0</v>
      </c>
      <c r="O48" s="85">
        <f>確定値!M48</f>
        <v>0</v>
      </c>
      <c r="P48" s="88">
        <f>確定値!N48</f>
        <v>0</v>
      </c>
      <c r="Q48" s="85">
        <f>確定値!O48</f>
        <v>0</v>
      </c>
      <c r="R48" s="85">
        <f>確定値!P48</f>
        <v>0</v>
      </c>
      <c r="S48" s="85">
        <f>確定値!Q48</f>
        <v>0</v>
      </c>
      <c r="T48" s="85">
        <f>確定値!R48</f>
        <v>0</v>
      </c>
      <c r="U48" s="85">
        <f>確定値!S48</f>
        <v>0</v>
      </c>
      <c r="V48" s="87">
        <f>確定値!T48</f>
        <v>0</v>
      </c>
      <c r="W48" s="38" t="s">
        <v>36</v>
      </c>
      <c r="X48" s="39">
        <f>確定値!U48</f>
        <v>0</v>
      </c>
      <c r="Y48" s="39">
        <f>確定値!V48</f>
        <v>0</v>
      </c>
      <c r="Z48" s="39">
        <f>確定値!W48</f>
        <v>0</v>
      </c>
      <c r="AA48" s="39">
        <f>確定値!X48</f>
        <v>0</v>
      </c>
      <c r="AB48" s="39">
        <f>確定値!Y48</f>
        <v>0</v>
      </c>
      <c r="AC48" s="39">
        <f>確定値!Z48</f>
        <v>0</v>
      </c>
      <c r="AD48" s="39">
        <f>確定値!AA48</f>
        <v>0</v>
      </c>
      <c r="AE48" s="39">
        <f>確定値!AB48</f>
        <v>0</v>
      </c>
      <c r="AF48" s="39">
        <f>確定値!AC48</f>
        <v>0</v>
      </c>
      <c r="AG48" s="40">
        <f>確定値!AD48</f>
        <v>0</v>
      </c>
      <c r="AH48" s="38" t="s">
        <v>36</v>
      </c>
      <c r="AI48" s="39">
        <f>確定値!AE48</f>
        <v>0</v>
      </c>
      <c r="AJ48" s="39">
        <f>確定値!AF48</f>
        <v>0</v>
      </c>
      <c r="AK48" s="39">
        <f>確定値!AG48</f>
        <v>0</v>
      </c>
      <c r="AL48" s="39">
        <f>確定値!AH48</f>
        <v>0</v>
      </c>
      <c r="AM48" s="39">
        <f>確定値!AI48</f>
        <v>0</v>
      </c>
      <c r="AN48" s="39">
        <f>確定値!AJ48</f>
        <v>0</v>
      </c>
      <c r="AO48" s="39">
        <f>確定値!AK48</f>
        <v>0</v>
      </c>
      <c r="AP48" s="39">
        <f>確定値!AL48</f>
        <v>0</v>
      </c>
      <c r="AQ48" s="39">
        <f>確定値!AM48</f>
        <v>0</v>
      </c>
      <c r="AR48" s="40">
        <f>確定値!AN48</f>
        <v>0</v>
      </c>
      <c r="AS48" s="38" t="s">
        <v>36</v>
      </c>
      <c r="AT48" s="39">
        <f>確定値!AO48</f>
        <v>0</v>
      </c>
      <c r="AU48" s="39">
        <f>確定値!AP48</f>
        <v>3</v>
      </c>
      <c r="AV48" s="39">
        <f>確定値!AQ48</f>
        <v>0</v>
      </c>
      <c r="AW48" s="39">
        <f>確定値!AR48</f>
        <v>0</v>
      </c>
      <c r="AX48" s="39">
        <f>確定値!AS48</f>
        <v>0</v>
      </c>
      <c r="AY48" s="39">
        <f>確定値!AT48</f>
        <v>0</v>
      </c>
      <c r="AZ48" s="39">
        <f>確定値!AU48</f>
        <v>0</v>
      </c>
      <c r="BA48" s="40">
        <f>確定値!AV48</f>
        <v>0</v>
      </c>
    </row>
    <row r="49" spans="1:53" s="2" customFormat="1" ht="13.5" customHeight="1" x14ac:dyDescent="0.2">
      <c r="A49" s="38" t="s">
        <v>37</v>
      </c>
      <c r="B49" s="84">
        <f>確定値!AW49</f>
        <v>5</v>
      </c>
      <c r="C49" s="85">
        <f>確定値!B49</f>
        <v>0</v>
      </c>
      <c r="D49" s="86">
        <f>確定値!C49</f>
        <v>0</v>
      </c>
      <c r="E49" s="85">
        <f>確定値!D49</f>
        <v>0</v>
      </c>
      <c r="F49" s="85">
        <f>確定値!E49</f>
        <v>0</v>
      </c>
      <c r="G49" s="85">
        <f>確定値!F49</f>
        <v>0</v>
      </c>
      <c r="H49" s="85">
        <f>確定値!G49</f>
        <v>0</v>
      </c>
      <c r="I49" s="85">
        <f>確定値!H49</f>
        <v>1</v>
      </c>
      <c r="J49" s="85">
        <f>確定値!I49</f>
        <v>0</v>
      </c>
      <c r="K49" s="87">
        <f>確定値!J49</f>
        <v>0</v>
      </c>
      <c r="L49" s="38" t="s">
        <v>37</v>
      </c>
      <c r="M49" s="85">
        <f>確定値!K49</f>
        <v>0</v>
      </c>
      <c r="N49" s="85">
        <f>確定値!L49</f>
        <v>0</v>
      </c>
      <c r="O49" s="85">
        <f>確定値!M49</f>
        <v>0</v>
      </c>
      <c r="P49" s="88">
        <f>確定値!N49</f>
        <v>0</v>
      </c>
      <c r="Q49" s="85">
        <f>確定値!O49</f>
        <v>0</v>
      </c>
      <c r="R49" s="85">
        <f>確定値!P49</f>
        <v>0</v>
      </c>
      <c r="S49" s="85">
        <f>確定値!Q49</f>
        <v>0</v>
      </c>
      <c r="T49" s="85">
        <f>確定値!R49</f>
        <v>0</v>
      </c>
      <c r="U49" s="85">
        <f>確定値!S49</f>
        <v>0</v>
      </c>
      <c r="V49" s="87">
        <f>確定値!T49</f>
        <v>0</v>
      </c>
      <c r="W49" s="38" t="s">
        <v>37</v>
      </c>
      <c r="X49" s="39">
        <f>確定値!U49</f>
        <v>0</v>
      </c>
      <c r="Y49" s="39">
        <f>確定値!V49</f>
        <v>0</v>
      </c>
      <c r="Z49" s="39">
        <f>確定値!W49</f>
        <v>0</v>
      </c>
      <c r="AA49" s="39">
        <f>確定値!X49</f>
        <v>0</v>
      </c>
      <c r="AB49" s="39">
        <f>確定値!Y49</f>
        <v>0</v>
      </c>
      <c r="AC49" s="39">
        <f>確定値!Z49</f>
        <v>1</v>
      </c>
      <c r="AD49" s="39">
        <f>確定値!AA49</f>
        <v>0</v>
      </c>
      <c r="AE49" s="39">
        <f>確定値!AB49</f>
        <v>2</v>
      </c>
      <c r="AF49" s="39">
        <f>確定値!AC49</f>
        <v>1</v>
      </c>
      <c r="AG49" s="40">
        <f>確定値!AD49</f>
        <v>0</v>
      </c>
      <c r="AH49" s="38" t="s">
        <v>37</v>
      </c>
      <c r="AI49" s="39">
        <f>確定値!AE49</f>
        <v>0</v>
      </c>
      <c r="AJ49" s="39">
        <f>確定値!AF49</f>
        <v>0</v>
      </c>
      <c r="AK49" s="39">
        <f>確定値!AG49</f>
        <v>0</v>
      </c>
      <c r="AL49" s="39">
        <f>確定値!AH49</f>
        <v>0</v>
      </c>
      <c r="AM49" s="39">
        <f>確定値!AI49</f>
        <v>0</v>
      </c>
      <c r="AN49" s="39">
        <f>確定値!AJ49</f>
        <v>0</v>
      </c>
      <c r="AO49" s="39">
        <f>確定値!AK49</f>
        <v>0</v>
      </c>
      <c r="AP49" s="39">
        <f>確定値!AL49</f>
        <v>0</v>
      </c>
      <c r="AQ49" s="39">
        <f>確定値!AM49</f>
        <v>0</v>
      </c>
      <c r="AR49" s="40">
        <f>確定値!AN49</f>
        <v>0</v>
      </c>
      <c r="AS49" s="38" t="s">
        <v>37</v>
      </c>
      <c r="AT49" s="39">
        <f>確定値!AO49</f>
        <v>0</v>
      </c>
      <c r="AU49" s="39">
        <f>確定値!AP49</f>
        <v>0</v>
      </c>
      <c r="AV49" s="39">
        <f>確定値!AQ49</f>
        <v>0</v>
      </c>
      <c r="AW49" s="39">
        <f>確定値!AR49</f>
        <v>0</v>
      </c>
      <c r="AX49" s="39">
        <f>確定値!AS49</f>
        <v>0</v>
      </c>
      <c r="AY49" s="39">
        <f>確定値!AT49</f>
        <v>0</v>
      </c>
      <c r="AZ49" s="39">
        <f>確定値!AU49</f>
        <v>0</v>
      </c>
      <c r="BA49" s="40">
        <f>確定値!AV49</f>
        <v>0</v>
      </c>
    </row>
    <row r="50" spans="1:53" s="2" customFormat="1" ht="13.5" customHeight="1" x14ac:dyDescent="0.2">
      <c r="A50" s="38" t="s">
        <v>38</v>
      </c>
      <c r="B50" s="84">
        <f>確定値!AW50</f>
        <v>4</v>
      </c>
      <c r="C50" s="85">
        <f>確定値!B50</f>
        <v>2</v>
      </c>
      <c r="D50" s="86">
        <f>確定値!C50</f>
        <v>0</v>
      </c>
      <c r="E50" s="85">
        <f>確定値!D50</f>
        <v>0</v>
      </c>
      <c r="F50" s="85">
        <f>確定値!E50</f>
        <v>0</v>
      </c>
      <c r="G50" s="85">
        <f>確定値!F50</f>
        <v>0</v>
      </c>
      <c r="H50" s="85">
        <f>確定値!G50</f>
        <v>0</v>
      </c>
      <c r="I50" s="85">
        <f>確定値!H50</f>
        <v>0</v>
      </c>
      <c r="J50" s="85">
        <f>確定値!I50</f>
        <v>0</v>
      </c>
      <c r="K50" s="87">
        <f>確定値!J50</f>
        <v>0</v>
      </c>
      <c r="L50" s="38" t="s">
        <v>38</v>
      </c>
      <c r="M50" s="85">
        <f>確定値!K50</f>
        <v>0</v>
      </c>
      <c r="N50" s="85">
        <f>確定値!L50</f>
        <v>0</v>
      </c>
      <c r="O50" s="85">
        <f>確定値!M50</f>
        <v>0</v>
      </c>
      <c r="P50" s="88">
        <f>確定値!N50</f>
        <v>0</v>
      </c>
      <c r="Q50" s="85">
        <f>確定値!O50</f>
        <v>0</v>
      </c>
      <c r="R50" s="85">
        <f>確定値!P50</f>
        <v>0</v>
      </c>
      <c r="S50" s="85">
        <f>確定値!Q50</f>
        <v>0</v>
      </c>
      <c r="T50" s="85">
        <f>確定値!R50</f>
        <v>0</v>
      </c>
      <c r="U50" s="85">
        <f>確定値!S50</f>
        <v>0</v>
      </c>
      <c r="V50" s="87">
        <f>確定値!T50</f>
        <v>0</v>
      </c>
      <c r="W50" s="38" t="s">
        <v>38</v>
      </c>
      <c r="X50" s="39">
        <f>確定値!U50</f>
        <v>0</v>
      </c>
      <c r="Y50" s="39">
        <f>確定値!V50</f>
        <v>0</v>
      </c>
      <c r="Z50" s="39">
        <f>確定値!W50</f>
        <v>0</v>
      </c>
      <c r="AA50" s="39">
        <f>確定値!X50</f>
        <v>0</v>
      </c>
      <c r="AB50" s="39">
        <f>確定値!Y50</f>
        <v>0</v>
      </c>
      <c r="AC50" s="39">
        <f>確定値!Z50</f>
        <v>2</v>
      </c>
      <c r="AD50" s="39">
        <f>確定値!AA50</f>
        <v>0</v>
      </c>
      <c r="AE50" s="39">
        <f>確定値!AB50</f>
        <v>0</v>
      </c>
      <c r="AF50" s="39">
        <f>確定値!AC50</f>
        <v>0</v>
      </c>
      <c r="AG50" s="40">
        <f>確定値!AD50</f>
        <v>0</v>
      </c>
      <c r="AH50" s="38" t="s">
        <v>38</v>
      </c>
      <c r="AI50" s="39">
        <f>確定値!AE50</f>
        <v>0</v>
      </c>
      <c r="AJ50" s="39">
        <f>確定値!AF50</f>
        <v>0</v>
      </c>
      <c r="AK50" s="39">
        <f>確定値!AG50</f>
        <v>0</v>
      </c>
      <c r="AL50" s="39">
        <f>確定値!AH50</f>
        <v>0</v>
      </c>
      <c r="AM50" s="39">
        <f>確定値!AI50</f>
        <v>0</v>
      </c>
      <c r="AN50" s="39">
        <f>確定値!AJ50</f>
        <v>0</v>
      </c>
      <c r="AO50" s="39">
        <f>確定値!AK50</f>
        <v>0</v>
      </c>
      <c r="AP50" s="39">
        <f>確定値!AL50</f>
        <v>0</v>
      </c>
      <c r="AQ50" s="39">
        <f>確定値!AM50</f>
        <v>0</v>
      </c>
      <c r="AR50" s="40">
        <f>確定値!AN50</f>
        <v>0</v>
      </c>
      <c r="AS50" s="38" t="s">
        <v>38</v>
      </c>
      <c r="AT50" s="39">
        <f>確定値!AO50</f>
        <v>0</v>
      </c>
      <c r="AU50" s="39">
        <f>確定値!AP50</f>
        <v>0</v>
      </c>
      <c r="AV50" s="39">
        <f>確定値!AQ50</f>
        <v>0</v>
      </c>
      <c r="AW50" s="39">
        <f>確定値!AR50</f>
        <v>0</v>
      </c>
      <c r="AX50" s="39">
        <f>確定値!AS50</f>
        <v>0</v>
      </c>
      <c r="AY50" s="39">
        <f>確定値!AT50</f>
        <v>0</v>
      </c>
      <c r="AZ50" s="39">
        <f>確定値!AU50</f>
        <v>0</v>
      </c>
      <c r="BA50" s="40">
        <f>確定値!AV50</f>
        <v>0</v>
      </c>
    </row>
    <row r="51" spans="1:53" s="2" customFormat="1" ht="13.5" customHeight="1" x14ac:dyDescent="0.2">
      <c r="A51" s="38" t="s">
        <v>39</v>
      </c>
      <c r="B51" s="84">
        <f>確定値!AW51</f>
        <v>10</v>
      </c>
      <c r="C51" s="85">
        <f>確定値!B51</f>
        <v>0</v>
      </c>
      <c r="D51" s="86">
        <f>確定値!C51</f>
        <v>0</v>
      </c>
      <c r="E51" s="85">
        <f>確定値!D51</f>
        <v>0</v>
      </c>
      <c r="F51" s="85">
        <f>確定値!E51</f>
        <v>0</v>
      </c>
      <c r="G51" s="85">
        <f>確定値!F51</f>
        <v>0</v>
      </c>
      <c r="H51" s="85">
        <f>確定値!G51</f>
        <v>0</v>
      </c>
      <c r="I51" s="85">
        <f>確定値!H51</f>
        <v>0</v>
      </c>
      <c r="J51" s="85">
        <f>確定値!I51</f>
        <v>0</v>
      </c>
      <c r="K51" s="87">
        <f>確定値!J51</f>
        <v>0</v>
      </c>
      <c r="L51" s="38" t="s">
        <v>39</v>
      </c>
      <c r="M51" s="85">
        <f>確定値!K51</f>
        <v>0</v>
      </c>
      <c r="N51" s="85">
        <f>確定値!L51</f>
        <v>0</v>
      </c>
      <c r="O51" s="85">
        <f>確定値!M51</f>
        <v>1</v>
      </c>
      <c r="P51" s="88">
        <f>確定値!N51</f>
        <v>0</v>
      </c>
      <c r="Q51" s="85">
        <f>確定値!O51</f>
        <v>0</v>
      </c>
      <c r="R51" s="85">
        <f>確定値!P51</f>
        <v>0</v>
      </c>
      <c r="S51" s="85">
        <f>確定値!Q51</f>
        <v>0</v>
      </c>
      <c r="T51" s="85">
        <f>確定値!R51</f>
        <v>0</v>
      </c>
      <c r="U51" s="85">
        <f>確定値!S51</f>
        <v>0</v>
      </c>
      <c r="V51" s="87">
        <f>確定値!T51</f>
        <v>0</v>
      </c>
      <c r="W51" s="38" t="s">
        <v>39</v>
      </c>
      <c r="X51" s="39">
        <f>確定値!U51</f>
        <v>0</v>
      </c>
      <c r="Y51" s="39">
        <f>確定値!V51</f>
        <v>0</v>
      </c>
      <c r="Z51" s="39">
        <f>確定値!W51</f>
        <v>1</v>
      </c>
      <c r="AA51" s="39">
        <f>確定値!X51</f>
        <v>0</v>
      </c>
      <c r="AB51" s="39">
        <f>確定値!Y51</f>
        <v>1</v>
      </c>
      <c r="AC51" s="39">
        <f>確定値!Z51</f>
        <v>0</v>
      </c>
      <c r="AD51" s="39">
        <f>確定値!AA51</f>
        <v>0</v>
      </c>
      <c r="AE51" s="39">
        <f>確定値!AB51</f>
        <v>0</v>
      </c>
      <c r="AF51" s="39">
        <f>確定値!AC51</f>
        <v>0</v>
      </c>
      <c r="AG51" s="40">
        <f>確定値!AD51</f>
        <v>1</v>
      </c>
      <c r="AH51" s="38" t="s">
        <v>39</v>
      </c>
      <c r="AI51" s="39">
        <f>確定値!AE51</f>
        <v>0</v>
      </c>
      <c r="AJ51" s="39">
        <f>確定値!AF51</f>
        <v>0</v>
      </c>
      <c r="AK51" s="39">
        <f>確定値!AG51</f>
        <v>0</v>
      </c>
      <c r="AL51" s="39">
        <f>確定値!AH51</f>
        <v>0</v>
      </c>
      <c r="AM51" s="39">
        <f>確定値!AI51</f>
        <v>2</v>
      </c>
      <c r="AN51" s="39">
        <f>確定値!AJ51</f>
        <v>0</v>
      </c>
      <c r="AO51" s="39">
        <f>確定値!AK51</f>
        <v>0</v>
      </c>
      <c r="AP51" s="39">
        <f>確定値!AL51</f>
        <v>1</v>
      </c>
      <c r="AQ51" s="39">
        <f>確定値!AM51</f>
        <v>3</v>
      </c>
      <c r="AR51" s="40">
        <f>確定値!AN51</f>
        <v>0</v>
      </c>
      <c r="AS51" s="38" t="s">
        <v>39</v>
      </c>
      <c r="AT51" s="39">
        <f>確定値!AO51</f>
        <v>0</v>
      </c>
      <c r="AU51" s="39">
        <f>確定値!AP51</f>
        <v>0</v>
      </c>
      <c r="AV51" s="39">
        <f>確定値!AQ51</f>
        <v>0</v>
      </c>
      <c r="AW51" s="39">
        <f>確定値!AR51</f>
        <v>0</v>
      </c>
      <c r="AX51" s="39">
        <f>確定値!AS51</f>
        <v>0</v>
      </c>
      <c r="AY51" s="39">
        <f>確定値!AT51</f>
        <v>0</v>
      </c>
      <c r="AZ51" s="39">
        <f>確定値!AU51</f>
        <v>0</v>
      </c>
      <c r="BA51" s="40">
        <f>確定値!AV51</f>
        <v>0</v>
      </c>
    </row>
    <row r="52" spans="1:53" s="2" customFormat="1" ht="13.5" customHeight="1" x14ac:dyDescent="0.2">
      <c r="A52" s="38" t="s">
        <v>40</v>
      </c>
      <c r="B52" s="84">
        <f>確定値!AW52</f>
        <v>3</v>
      </c>
      <c r="C52" s="85">
        <f>確定値!B52</f>
        <v>0</v>
      </c>
      <c r="D52" s="86">
        <f>確定値!C52</f>
        <v>0</v>
      </c>
      <c r="E52" s="85">
        <f>確定値!D52</f>
        <v>0</v>
      </c>
      <c r="F52" s="85">
        <f>確定値!E52</f>
        <v>0</v>
      </c>
      <c r="G52" s="85">
        <f>確定値!F52</f>
        <v>0</v>
      </c>
      <c r="H52" s="85">
        <f>確定値!G52</f>
        <v>0</v>
      </c>
      <c r="I52" s="85">
        <f>確定値!H52</f>
        <v>0</v>
      </c>
      <c r="J52" s="85">
        <f>確定値!I52</f>
        <v>0</v>
      </c>
      <c r="K52" s="87">
        <f>確定値!J52</f>
        <v>0</v>
      </c>
      <c r="L52" s="38" t="s">
        <v>40</v>
      </c>
      <c r="M52" s="85">
        <f>確定値!K52</f>
        <v>0</v>
      </c>
      <c r="N52" s="85">
        <f>確定値!L52</f>
        <v>0</v>
      </c>
      <c r="O52" s="85">
        <f>確定値!M52</f>
        <v>0</v>
      </c>
      <c r="P52" s="88">
        <f>確定値!N52</f>
        <v>0</v>
      </c>
      <c r="Q52" s="85">
        <f>確定値!O52</f>
        <v>0</v>
      </c>
      <c r="R52" s="85">
        <f>確定値!P52</f>
        <v>0</v>
      </c>
      <c r="S52" s="85">
        <f>確定値!Q52</f>
        <v>0</v>
      </c>
      <c r="T52" s="85">
        <f>確定値!R52</f>
        <v>0</v>
      </c>
      <c r="U52" s="85">
        <f>確定値!S52</f>
        <v>0</v>
      </c>
      <c r="V52" s="87">
        <f>確定値!T52</f>
        <v>0</v>
      </c>
      <c r="W52" s="38" t="s">
        <v>40</v>
      </c>
      <c r="X52" s="39">
        <f>確定値!U52</f>
        <v>0</v>
      </c>
      <c r="Y52" s="39">
        <f>確定値!V52</f>
        <v>0</v>
      </c>
      <c r="Z52" s="39">
        <f>確定値!W52</f>
        <v>0</v>
      </c>
      <c r="AA52" s="39">
        <f>確定値!X52</f>
        <v>0</v>
      </c>
      <c r="AB52" s="39">
        <f>確定値!Y52</f>
        <v>0</v>
      </c>
      <c r="AC52" s="39">
        <f>確定値!Z52</f>
        <v>1</v>
      </c>
      <c r="AD52" s="39">
        <f>確定値!AA52</f>
        <v>0</v>
      </c>
      <c r="AE52" s="39">
        <f>確定値!AB52</f>
        <v>1</v>
      </c>
      <c r="AF52" s="39">
        <f>確定値!AC52</f>
        <v>0</v>
      </c>
      <c r="AG52" s="40">
        <f>確定値!AD52</f>
        <v>0</v>
      </c>
      <c r="AH52" s="38" t="s">
        <v>40</v>
      </c>
      <c r="AI52" s="39">
        <f>確定値!AE52</f>
        <v>1</v>
      </c>
      <c r="AJ52" s="39">
        <f>確定値!AF52</f>
        <v>0</v>
      </c>
      <c r="AK52" s="39">
        <f>確定値!AG52</f>
        <v>0</v>
      </c>
      <c r="AL52" s="39">
        <f>確定値!AH52</f>
        <v>0</v>
      </c>
      <c r="AM52" s="39">
        <f>確定値!AI52</f>
        <v>0</v>
      </c>
      <c r="AN52" s="39">
        <f>確定値!AJ52</f>
        <v>0</v>
      </c>
      <c r="AO52" s="39">
        <f>確定値!AK52</f>
        <v>0</v>
      </c>
      <c r="AP52" s="39">
        <f>確定値!AL52</f>
        <v>0</v>
      </c>
      <c r="AQ52" s="39">
        <f>確定値!AM52</f>
        <v>0</v>
      </c>
      <c r="AR52" s="40">
        <f>確定値!AN52</f>
        <v>0</v>
      </c>
      <c r="AS52" s="38" t="s">
        <v>40</v>
      </c>
      <c r="AT52" s="39">
        <f>確定値!AO52</f>
        <v>0</v>
      </c>
      <c r="AU52" s="39">
        <f>確定値!AP52</f>
        <v>0</v>
      </c>
      <c r="AV52" s="39">
        <f>確定値!AQ52</f>
        <v>0</v>
      </c>
      <c r="AW52" s="39">
        <f>確定値!AR52</f>
        <v>0</v>
      </c>
      <c r="AX52" s="39">
        <f>確定値!AS52</f>
        <v>0</v>
      </c>
      <c r="AY52" s="39">
        <f>確定値!AT52</f>
        <v>0</v>
      </c>
      <c r="AZ52" s="39">
        <f>確定値!AU52</f>
        <v>0</v>
      </c>
      <c r="BA52" s="40">
        <f>確定値!AV52</f>
        <v>0</v>
      </c>
    </row>
    <row r="53" spans="1:53" s="2" customFormat="1" ht="13.5" customHeight="1" x14ac:dyDescent="0.2">
      <c r="A53" s="38" t="s">
        <v>41</v>
      </c>
      <c r="B53" s="84">
        <f>確定値!AW53</f>
        <v>0</v>
      </c>
      <c r="C53" s="85">
        <f>確定値!B53</f>
        <v>0</v>
      </c>
      <c r="D53" s="86">
        <f>確定値!C53</f>
        <v>0</v>
      </c>
      <c r="E53" s="85">
        <f>確定値!D53</f>
        <v>0</v>
      </c>
      <c r="F53" s="85">
        <f>確定値!E53</f>
        <v>0</v>
      </c>
      <c r="G53" s="85">
        <f>確定値!F53</f>
        <v>0</v>
      </c>
      <c r="H53" s="85">
        <f>確定値!G53</f>
        <v>0</v>
      </c>
      <c r="I53" s="85">
        <f>確定値!H53</f>
        <v>0</v>
      </c>
      <c r="J53" s="85">
        <f>確定値!I53</f>
        <v>0</v>
      </c>
      <c r="K53" s="87">
        <f>確定値!J53</f>
        <v>0</v>
      </c>
      <c r="L53" s="38" t="s">
        <v>41</v>
      </c>
      <c r="M53" s="85">
        <f>確定値!K53</f>
        <v>0</v>
      </c>
      <c r="N53" s="85">
        <f>確定値!L53</f>
        <v>0</v>
      </c>
      <c r="O53" s="85">
        <f>確定値!M53</f>
        <v>0</v>
      </c>
      <c r="P53" s="88">
        <f>確定値!N53</f>
        <v>0</v>
      </c>
      <c r="Q53" s="85">
        <f>確定値!O53</f>
        <v>0</v>
      </c>
      <c r="R53" s="85">
        <f>確定値!P53</f>
        <v>0</v>
      </c>
      <c r="S53" s="85">
        <f>確定値!Q53</f>
        <v>0</v>
      </c>
      <c r="T53" s="85">
        <f>確定値!R53</f>
        <v>0</v>
      </c>
      <c r="U53" s="85">
        <f>確定値!S53</f>
        <v>0</v>
      </c>
      <c r="V53" s="87">
        <f>確定値!T53</f>
        <v>0</v>
      </c>
      <c r="W53" s="38" t="s">
        <v>41</v>
      </c>
      <c r="X53" s="39">
        <f>確定値!U53</f>
        <v>0</v>
      </c>
      <c r="Y53" s="39">
        <f>確定値!V53</f>
        <v>0</v>
      </c>
      <c r="Z53" s="39">
        <f>確定値!W53</f>
        <v>0</v>
      </c>
      <c r="AA53" s="39">
        <f>確定値!X53</f>
        <v>0</v>
      </c>
      <c r="AB53" s="39">
        <f>確定値!Y53</f>
        <v>0</v>
      </c>
      <c r="AC53" s="39">
        <f>確定値!Z53</f>
        <v>0</v>
      </c>
      <c r="AD53" s="39">
        <f>確定値!AA53</f>
        <v>0</v>
      </c>
      <c r="AE53" s="39">
        <f>確定値!AB53</f>
        <v>0</v>
      </c>
      <c r="AF53" s="39">
        <f>確定値!AC53</f>
        <v>0</v>
      </c>
      <c r="AG53" s="40">
        <f>確定値!AD53</f>
        <v>0</v>
      </c>
      <c r="AH53" s="38" t="s">
        <v>41</v>
      </c>
      <c r="AI53" s="39">
        <f>確定値!AE53</f>
        <v>0</v>
      </c>
      <c r="AJ53" s="39">
        <f>確定値!AF53</f>
        <v>0</v>
      </c>
      <c r="AK53" s="39">
        <f>確定値!AG53</f>
        <v>0</v>
      </c>
      <c r="AL53" s="39">
        <f>確定値!AH53</f>
        <v>0</v>
      </c>
      <c r="AM53" s="39">
        <f>確定値!AI53</f>
        <v>0</v>
      </c>
      <c r="AN53" s="39">
        <f>確定値!AJ53</f>
        <v>0</v>
      </c>
      <c r="AO53" s="39">
        <f>確定値!AK53</f>
        <v>0</v>
      </c>
      <c r="AP53" s="39">
        <f>確定値!AL53</f>
        <v>0</v>
      </c>
      <c r="AQ53" s="39">
        <f>確定値!AM53</f>
        <v>0</v>
      </c>
      <c r="AR53" s="40">
        <f>確定値!AN53</f>
        <v>0</v>
      </c>
      <c r="AS53" s="38" t="s">
        <v>41</v>
      </c>
      <c r="AT53" s="39">
        <f>確定値!AO53</f>
        <v>0</v>
      </c>
      <c r="AU53" s="39">
        <f>確定値!AP53</f>
        <v>0</v>
      </c>
      <c r="AV53" s="39">
        <f>確定値!AQ53</f>
        <v>0</v>
      </c>
      <c r="AW53" s="39">
        <f>確定値!AR53</f>
        <v>0</v>
      </c>
      <c r="AX53" s="39">
        <f>確定値!AS53</f>
        <v>0</v>
      </c>
      <c r="AY53" s="39">
        <f>確定値!AT53</f>
        <v>0</v>
      </c>
      <c r="AZ53" s="39">
        <f>確定値!AU53</f>
        <v>0</v>
      </c>
      <c r="BA53" s="40">
        <f>確定値!AV53</f>
        <v>0</v>
      </c>
    </row>
    <row r="54" spans="1:53" s="2" customFormat="1" ht="13.5" customHeight="1" x14ac:dyDescent="0.2">
      <c r="A54" s="38" t="s">
        <v>42</v>
      </c>
      <c r="B54" s="84">
        <f>確定値!AW54</f>
        <v>0</v>
      </c>
      <c r="C54" s="85">
        <f>確定値!B54</f>
        <v>0</v>
      </c>
      <c r="D54" s="86">
        <f>確定値!C54</f>
        <v>0</v>
      </c>
      <c r="E54" s="85">
        <f>確定値!D54</f>
        <v>0</v>
      </c>
      <c r="F54" s="85">
        <f>確定値!E54</f>
        <v>0</v>
      </c>
      <c r="G54" s="85">
        <f>確定値!F54</f>
        <v>0</v>
      </c>
      <c r="H54" s="85">
        <f>確定値!G54</f>
        <v>0</v>
      </c>
      <c r="I54" s="85">
        <f>確定値!H54</f>
        <v>0</v>
      </c>
      <c r="J54" s="85">
        <f>確定値!I54</f>
        <v>0</v>
      </c>
      <c r="K54" s="87">
        <f>確定値!J54</f>
        <v>0</v>
      </c>
      <c r="L54" s="38" t="s">
        <v>42</v>
      </c>
      <c r="M54" s="85">
        <f>確定値!K54</f>
        <v>0</v>
      </c>
      <c r="N54" s="85">
        <f>確定値!L54</f>
        <v>0</v>
      </c>
      <c r="O54" s="85">
        <f>確定値!M54</f>
        <v>0</v>
      </c>
      <c r="P54" s="88">
        <f>確定値!N54</f>
        <v>0</v>
      </c>
      <c r="Q54" s="85">
        <f>確定値!O54</f>
        <v>0</v>
      </c>
      <c r="R54" s="85">
        <f>確定値!P54</f>
        <v>0</v>
      </c>
      <c r="S54" s="85">
        <f>確定値!Q54</f>
        <v>0</v>
      </c>
      <c r="T54" s="85">
        <f>確定値!R54</f>
        <v>0</v>
      </c>
      <c r="U54" s="85">
        <f>確定値!S54</f>
        <v>0</v>
      </c>
      <c r="V54" s="87">
        <f>確定値!T54</f>
        <v>0</v>
      </c>
      <c r="W54" s="38" t="s">
        <v>42</v>
      </c>
      <c r="X54" s="39">
        <f>確定値!U54</f>
        <v>0</v>
      </c>
      <c r="Y54" s="39">
        <f>確定値!V54</f>
        <v>0</v>
      </c>
      <c r="Z54" s="39">
        <f>確定値!W54</f>
        <v>0</v>
      </c>
      <c r="AA54" s="39">
        <f>確定値!X54</f>
        <v>0</v>
      </c>
      <c r="AB54" s="39">
        <f>確定値!Y54</f>
        <v>0</v>
      </c>
      <c r="AC54" s="39">
        <f>確定値!Z54</f>
        <v>0</v>
      </c>
      <c r="AD54" s="39">
        <f>確定値!AA54</f>
        <v>0</v>
      </c>
      <c r="AE54" s="39">
        <f>確定値!AB54</f>
        <v>0</v>
      </c>
      <c r="AF54" s="39">
        <f>確定値!AC54</f>
        <v>0</v>
      </c>
      <c r="AG54" s="40">
        <f>確定値!AD54</f>
        <v>0</v>
      </c>
      <c r="AH54" s="38" t="s">
        <v>42</v>
      </c>
      <c r="AI54" s="39">
        <f>確定値!AE54</f>
        <v>0</v>
      </c>
      <c r="AJ54" s="39">
        <f>確定値!AF54</f>
        <v>0</v>
      </c>
      <c r="AK54" s="39">
        <f>確定値!AG54</f>
        <v>0</v>
      </c>
      <c r="AL54" s="39">
        <f>確定値!AH54</f>
        <v>0</v>
      </c>
      <c r="AM54" s="39">
        <f>確定値!AI54</f>
        <v>0</v>
      </c>
      <c r="AN54" s="39">
        <f>確定値!AJ54</f>
        <v>0</v>
      </c>
      <c r="AO54" s="39">
        <f>確定値!AK54</f>
        <v>0</v>
      </c>
      <c r="AP54" s="39">
        <f>確定値!AL54</f>
        <v>0</v>
      </c>
      <c r="AQ54" s="39">
        <f>確定値!AM54</f>
        <v>0</v>
      </c>
      <c r="AR54" s="40">
        <f>確定値!AN54</f>
        <v>0</v>
      </c>
      <c r="AS54" s="38" t="s">
        <v>42</v>
      </c>
      <c r="AT54" s="39">
        <f>確定値!AO54</f>
        <v>0</v>
      </c>
      <c r="AU54" s="39">
        <f>確定値!AP54</f>
        <v>0</v>
      </c>
      <c r="AV54" s="39">
        <f>確定値!AQ54</f>
        <v>0</v>
      </c>
      <c r="AW54" s="39">
        <f>確定値!AR54</f>
        <v>0</v>
      </c>
      <c r="AX54" s="39">
        <f>確定値!AS54</f>
        <v>0</v>
      </c>
      <c r="AY54" s="39">
        <f>確定値!AT54</f>
        <v>0</v>
      </c>
      <c r="AZ54" s="39">
        <f>確定値!AU54</f>
        <v>0</v>
      </c>
      <c r="BA54" s="40">
        <f>確定値!AV54</f>
        <v>0</v>
      </c>
    </row>
    <row r="55" spans="1:53" s="2" customFormat="1" ht="13.5" customHeight="1" x14ac:dyDescent="0.2">
      <c r="A55" s="38" t="s">
        <v>43</v>
      </c>
      <c r="B55" s="84">
        <f>確定値!AW55</f>
        <v>0</v>
      </c>
      <c r="C55" s="85">
        <f>確定値!B55</f>
        <v>0</v>
      </c>
      <c r="D55" s="86">
        <f>確定値!C55</f>
        <v>0</v>
      </c>
      <c r="E55" s="85">
        <f>確定値!D55</f>
        <v>0</v>
      </c>
      <c r="F55" s="85">
        <f>確定値!E55</f>
        <v>0</v>
      </c>
      <c r="G55" s="85">
        <f>確定値!F55</f>
        <v>0</v>
      </c>
      <c r="H55" s="85">
        <f>確定値!G55</f>
        <v>0</v>
      </c>
      <c r="I55" s="85">
        <f>確定値!H55</f>
        <v>0</v>
      </c>
      <c r="J55" s="85">
        <f>確定値!I55</f>
        <v>0</v>
      </c>
      <c r="K55" s="87">
        <f>確定値!J55</f>
        <v>0</v>
      </c>
      <c r="L55" s="38" t="s">
        <v>43</v>
      </c>
      <c r="M55" s="85">
        <f>確定値!K55</f>
        <v>0</v>
      </c>
      <c r="N55" s="85">
        <f>確定値!L55</f>
        <v>0</v>
      </c>
      <c r="O55" s="85">
        <f>確定値!M55</f>
        <v>0</v>
      </c>
      <c r="P55" s="88">
        <f>確定値!N55</f>
        <v>0</v>
      </c>
      <c r="Q55" s="85">
        <f>確定値!O55</f>
        <v>0</v>
      </c>
      <c r="R55" s="85">
        <f>確定値!P55</f>
        <v>0</v>
      </c>
      <c r="S55" s="85">
        <f>確定値!Q55</f>
        <v>0</v>
      </c>
      <c r="T55" s="85">
        <f>確定値!R55</f>
        <v>0</v>
      </c>
      <c r="U55" s="85">
        <f>確定値!S55</f>
        <v>0</v>
      </c>
      <c r="V55" s="87">
        <f>確定値!T55</f>
        <v>0</v>
      </c>
      <c r="W55" s="38" t="s">
        <v>43</v>
      </c>
      <c r="X55" s="39">
        <f>確定値!U55</f>
        <v>0</v>
      </c>
      <c r="Y55" s="39">
        <f>確定値!V55</f>
        <v>0</v>
      </c>
      <c r="Z55" s="39">
        <f>確定値!W55</f>
        <v>0</v>
      </c>
      <c r="AA55" s="39">
        <f>確定値!X55</f>
        <v>0</v>
      </c>
      <c r="AB55" s="39">
        <f>確定値!Y55</f>
        <v>0</v>
      </c>
      <c r="AC55" s="39">
        <f>確定値!Z55</f>
        <v>0</v>
      </c>
      <c r="AD55" s="39">
        <f>確定値!AA55</f>
        <v>0</v>
      </c>
      <c r="AE55" s="39">
        <f>確定値!AB55</f>
        <v>0</v>
      </c>
      <c r="AF55" s="39">
        <f>確定値!AC55</f>
        <v>0</v>
      </c>
      <c r="AG55" s="40">
        <f>確定値!AD55</f>
        <v>0</v>
      </c>
      <c r="AH55" s="38" t="s">
        <v>43</v>
      </c>
      <c r="AI55" s="39">
        <f>確定値!AE55</f>
        <v>0</v>
      </c>
      <c r="AJ55" s="39">
        <f>確定値!AF55</f>
        <v>0</v>
      </c>
      <c r="AK55" s="39">
        <f>確定値!AG55</f>
        <v>0</v>
      </c>
      <c r="AL55" s="39">
        <f>確定値!AH55</f>
        <v>0</v>
      </c>
      <c r="AM55" s="39">
        <f>確定値!AI55</f>
        <v>0</v>
      </c>
      <c r="AN55" s="39">
        <f>確定値!AJ55</f>
        <v>0</v>
      </c>
      <c r="AO55" s="39">
        <f>確定値!AK55</f>
        <v>0</v>
      </c>
      <c r="AP55" s="39">
        <f>確定値!AL55</f>
        <v>0</v>
      </c>
      <c r="AQ55" s="39">
        <f>確定値!AM55</f>
        <v>0</v>
      </c>
      <c r="AR55" s="40">
        <f>確定値!AN55</f>
        <v>0</v>
      </c>
      <c r="AS55" s="38" t="s">
        <v>43</v>
      </c>
      <c r="AT55" s="39">
        <f>確定値!AO55</f>
        <v>0</v>
      </c>
      <c r="AU55" s="39">
        <f>確定値!AP55</f>
        <v>0</v>
      </c>
      <c r="AV55" s="39">
        <f>確定値!AQ55</f>
        <v>0</v>
      </c>
      <c r="AW55" s="39">
        <f>確定値!AR55</f>
        <v>0</v>
      </c>
      <c r="AX55" s="39">
        <f>確定値!AS55</f>
        <v>0</v>
      </c>
      <c r="AY55" s="39">
        <f>確定値!AT55</f>
        <v>0</v>
      </c>
      <c r="AZ55" s="39">
        <f>確定値!AU55</f>
        <v>0</v>
      </c>
      <c r="BA55" s="40">
        <f>確定値!AV55</f>
        <v>0</v>
      </c>
    </row>
    <row r="56" spans="1:53" s="2" customFormat="1" ht="13.5" customHeight="1" x14ac:dyDescent="0.2">
      <c r="A56" s="38" t="s">
        <v>44</v>
      </c>
      <c r="B56" s="84">
        <f>確定値!AW56</f>
        <v>0</v>
      </c>
      <c r="C56" s="85">
        <f>確定値!B56</f>
        <v>0</v>
      </c>
      <c r="D56" s="86">
        <f>確定値!C56</f>
        <v>0</v>
      </c>
      <c r="E56" s="85">
        <f>確定値!D56</f>
        <v>0</v>
      </c>
      <c r="F56" s="85">
        <f>確定値!E56</f>
        <v>0</v>
      </c>
      <c r="G56" s="85">
        <f>確定値!F56</f>
        <v>0</v>
      </c>
      <c r="H56" s="85">
        <f>確定値!G56</f>
        <v>0</v>
      </c>
      <c r="I56" s="85">
        <f>確定値!H56</f>
        <v>0</v>
      </c>
      <c r="J56" s="85">
        <f>確定値!I56</f>
        <v>0</v>
      </c>
      <c r="K56" s="87">
        <f>確定値!J56</f>
        <v>0</v>
      </c>
      <c r="L56" s="38" t="s">
        <v>44</v>
      </c>
      <c r="M56" s="85">
        <f>確定値!K56</f>
        <v>0</v>
      </c>
      <c r="N56" s="85">
        <f>確定値!L56</f>
        <v>0</v>
      </c>
      <c r="O56" s="85">
        <f>確定値!M56</f>
        <v>0</v>
      </c>
      <c r="P56" s="88">
        <f>確定値!N56</f>
        <v>0</v>
      </c>
      <c r="Q56" s="85">
        <f>確定値!O56</f>
        <v>0</v>
      </c>
      <c r="R56" s="85">
        <f>確定値!P56</f>
        <v>0</v>
      </c>
      <c r="S56" s="85">
        <f>確定値!Q56</f>
        <v>0</v>
      </c>
      <c r="T56" s="85">
        <f>確定値!R56</f>
        <v>0</v>
      </c>
      <c r="U56" s="85">
        <f>確定値!S56</f>
        <v>0</v>
      </c>
      <c r="V56" s="87">
        <f>確定値!T56</f>
        <v>0</v>
      </c>
      <c r="W56" s="38" t="s">
        <v>44</v>
      </c>
      <c r="X56" s="39">
        <f>確定値!U56</f>
        <v>0</v>
      </c>
      <c r="Y56" s="39">
        <f>確定値!V56</f>
        <v>0</v>
      </c>
      <c r="Z56" s="39">
        <f>確定値!W56</f>
        <v>0</v>
      </c>
      <c r="AA56" s="39">
        <f>確定値!X56</f>
        <v>0</v>
      </c>
      <c r="AB56" s="39">
        <f>確定値!Y56</f>
        <v>0</v>
      </c>
      <c r="AC56" s="39">
        <f>確定値!Z56</f>
        <v>0</v>
      </c>
      <c r="AD56" s="39">
        <f>確定値!AA56</f>
        <v>0</v>
      </c>
      <c r="AE56" s="39">
        <f>確定値!AB56</f>
        <v>0</v>
      </c>
      <c r="AF56" s="39">
        <f>確定値!AC56</f>
        <v>0</v>
      </c>
      <c r="AG56" s="40">
        <f>確定値!AD56</f>
        <v>0</v>
      </c>
      <c r="AH56" s="38" t="s">
        <v>44</v>
      </c>
      <c r="AI56" s="39">
        <f>確定値!AE56</f>
        <v>0</v>
      </c>
      <c r="AJ56" s="39">
        <f>確定値!AF56</f>
        <v>0</v>
      </c>
      <c r="AK56" s="39">
        <f>確定値!AG56</f>
        <v>0</v>
      </c>
      <c r="AL56" s="39">
        <f>確定値!AH56</f>
        <v>0</v>
      </c>
      <c r="AM56" s="39">
        <f>確定値!AI56</f>
        <v>0</v>
      </c>
      <c r="AN56" s="39">
        <f>確定値!AJ56</f>
        <v>0</v>
      </c>
      <c r="AO56" s="39">
        <f>確定値!AK56</f>
        <v>0</v>
      </c>
      <c r="AP56" s="39">
        <f>確定値!AL56</f>
        <v>0</v>
      </c>
      <c r="AQ56" s="39">
        <f>確定値!AM56</f>
        <v>0</v>
      </c>
      <c r="AR56" s="40">
        <f>確定値!AN56</f>
        <v>0</v>
      </c>
      <c r="AS56" s="38" t="s">
        <v>44</v>
      </c>
      <c r="AT56" s="39">
        <f>確定値!AO56</f>
        <v>0</v>
      </c>
      <c r="AU56" s="39">
        <f>確定値!AP56</f>
        <v>0</v>
      </c>
      <c r="AV56" s="39">
        <f>確定値!AQ56</f>
        <v>0</v>
      </c>
      <c r="AW56" s="39">
        <f>確定値!AR56</f>
        <v>0</v>
      </c>
      <c r="AX56" s="39">
        <f>確定値!AS56</f>
        <v>0</v>
      </c>
      <c r="AY56" s="39">
        <f>確定値!AT56</f>
        <v>0</v>
      </c>
      <c r="AZ56" s="39">
        <f>確定値!AU56</f>
        <v>0</v>
      </c>
      <c r="BA56" s="40">
        <f>確定値!AV56</f>
        <v>0</v>
      </c>
    </row>
    <row r="57" spans="1:53" s="2" customFormat="1" ht="13.5" customHeight="1" x14ac:dyDescent="0.2">
      <c r="A57" s="38" t="s">
        <v>45</v>
      </c>
      <c r="B57" s="84">
        <f>確定値!AW57</f>
        <v>0</v>
      </c>
      <c r="C57" s="85">
        <f>確定値!B57</f>
        <v>0</v>
      </c>
      <c r="D57" s="86">
        <f>確定値!C57</f>
        <v>0</v>
      </c>
      <c r="E57" s="85">
        <f>確定値!D57</f>
        <v>0</v>
      </c>
      <c r="F57" s="85">
        <f>確定値!E57</f>
        <v>0</v>
      </c>
      <c r="G57" s="85">
        <f>確定値!F57</f>
        <v>0</v>
      </c>
      <c r="H57" s="85">
        <f>確定値!G57</f>
        <v>0</v>
      </c>
      <c r="I57" s="85">
        <f>確定値!H57</f>
        <v>0</v>
      </c>
      <c r="J57" s="85">
        <f>確定値!I57</f>
        <v>0</v>
      </c>
      <c r="K57" s="87">
        <f>確定値!J57</f>
        <v>0</v>
      </c>
      <c r="L57" s="38" t="s">
        <v>45</v>
      </c>
      <c r="M57" s="85">
        <f>確定値!K57</f>
        <v>0</v>
      </c>
      <c r="N57" s="85">
        <f>確定値!L57</f>
        <v>0</v>
      </c>
      <c r="O57" s="85">
        <f>確定値!M57</f>
        <v>0</v>
      </c>
      <c r="P57" s="88">
        <f>確定値!N57</f>
        <v>0</v>
      </c>
      <c r="Q57" s="85">
        <f>確定値!O57</f>
        <v>0</v>
      </c>
      <c r="R57" s="85">
        <f>確定値!P57</f>
        <v>0</v>
      </c>
      <c r="S57" s="85">
        <f>確定値!Q57</f>
        <v>0</v>
      </c>
      <c r="T57" s="85">
        <f>確定値!R57</f>
        <v>0</v>
      </c>
      <c r="U57" s="85">
        <f>確定値!S57</f>
        <v>0</v>
      </c>
      <c r="V57" s="87">
        <f>確定値!T57</f>
        <v>0</v>
      </c>
      <c r="W57" s="38" t="s">
        <v>45</v>
      </c>
      <c r="X57" s="39">
        <f>確定値!U57</f>
        <v>0</v>
      </c>
      <c r="Y57" s="39">
        <f>確定値!V57</f>
        <v>0</v>
      </c>
      <c r="Z57" s="39">
        <f>確定値!W57</f>
        <v>0</v>
      </c>
      <c r="AA57" s="39">
        <f>確定値!X57</f>
        <v>0</v>
      </c>
      <c r="AB57" s="39">
        <f>確定値!Y57</f>
        <v>0</v>
      </c>
      <c r="AC57" s="39">
        <f>確定値!Z57</f>
        <v>0</v>
      </c>
      <c r="AD57" s="39">
        <f>確定値!AA57</f>
        <v>0</v>
      </c>
      <c r="AE57" s="39">
        <f>確定値!AB57</f>
        <v>0</v>
      </c>
      <c r="AF57" s="39">
        <f>確定値!AC57</f>
        <v>0</v>
      </c>
      <c r="AG57" s="40">
        <f>確定値!AD57</f>
        <v>0</v>
      </c>
      <c r="AH57" s="38" t="s">
        <v>45</v>
      </c>
      <c r="AI57" s="39">
        <f>確定値!AE57</f>
        <v>0</v>
      </c>
      <c r="AJ57" s="39">
        <f>確定値!AF57</f>
        <v>0</v>
      </c>
      <c r="AK57" s="39">
        <f>確定値!AG57</f>
        <v>0</v>
      </c>
      <c r="AL57" s="39">
        <f>確定値!AH57</f>
        <v>0</v>
      </c>
      <c r="AM57" s="39">
        <f>確定値!AI57</f>
        <v>0</v>
      </c>
      <c r="AN57" s="39">
        <f>確定値!AJ57</f>
        <v>0</v>
      </c>
      <c r="AO57" s="39">
        <f>確定値!AK57</f>
        <v>0</v>
      </c>
      <c r="AP57" s="39">
        <f>確定値!AL57</f>
        <v>0</v>
      </c>
      <c r="AQ57" s="39">
        <f>確定値!AM57</f>
        <v>0</v>
      </c>
      <c r="AR57" s="40">
        <f>確定値!AN57</f>
        <v>0</v>
      </c>
      <c r="AS57" s="38" t="s">
        <v>45</v>
      </c>
      <c r="AT57" s="39">
        <f>確定値!AO57</f>
        <v>0</v>
      </c>
      <c r="AU57" s="39">
        <f>確定値!AP57</f>
        <v>0</v>
      </c>
      <c r="AV57" s="39">
        <f>確定値!AQ57</f>
        <v>0</v>
      </c>
      <c r="AW57" s="39">
        <f>確定値!AR57</f>
        <v>0</v>
      </c>
      <c r="AX57" s="39">
        <f>確定値!AS57</f>
        <v>0</v>
      </c>
      <c r="AY57" s="39">
        <f>確定値!AT57</f>
        <v>0</v>
      </c>
      <c r="AZ57" s="39">
        <f>確定値!AU57</f>
        <v>0</v>
      </c>
      <c r="BA57" s="40">
        <f>確定値!AV57</f>
        <v>0</v>
      </c>
    </row>
    <row r="58" spans="1:53" s="2" customFormat="1" ht="13.5" customHeight="1" x14ac:dyDescent="0.2">
      <c r="A58" s="38" t="s">
        <v>46</v>
      </c>
      <c r="B58" s="84">
        <f>確定値!AW58</f>
        <v>3</v>
      </c>
      <c r="C58" s="85">
        <f>確定値!B58</f>
        <v>0</v>
      </c>
      <c r="D58" s="86">
        <f>確定値!C58</f>
        <v>0</v>
      </c>
      <c r="E58" s="85">
        <f>確定値!D58</f>
        <v>0</v>
      </c>
      <c r="F58" s="85">
        <f>確定値!E58</f>
        <v>0</v>
      </c>
      <c r="G58" s="85">
        <f>確定値!F58</f>
        <v>0</v>
      </c>
      <c r="H58" s="85">
        <f>確定値!G58</f>
        <v>0</v>
      </c>
      <c r="I58" s="85">
        <f>確定値!H58</f>
        <v>0</v>
      </c>
      <c r="J58" s="85">
        <f>確定値!I58</f>
        <v>0</v>
      </c>
      <c r="K58" s="87">
        <f>確定値!J58</f>
        <v>0</v>
      </c>
      <c r="L58" s="38" t="s">
        <v>46</v>
      </c>
      <c r="M58" s="85">
        <f>確定値!K58</f>
        <v>0</v>
      </c>
      <c r="N58" s="85">
        <f>確定値!L58</f>
        <v>0</v>
      </c>
      <c r="O58" s="85">
        <f>確定値!M58</f>
        <v>0</v>
      </c>
      <c r="P58" s="88">
        <f>確定値!N58</f>
        <v>0</v>
      </c>
      <c r="Q58" s="85">
        <f>確定値!O58</f>
        <v>0</v>
      </c>
      <c r="R58" s="85">
        <f>確定値!P58</f>
        <v>0</v>
      </c>
      <c r="S58" s="85">
        <f>確定値!Q58</f>
        <v>0</v>
      </c>
      <c r="T58" s="85">
        <f>確定値!R58</f>
        <v>0</v>
      </c>
      <c r="U58" s="85">
        <f>確定値!S58</f>
        <v>0</v>
      </c>
      <c r="V58" s="87">
        <f>確定値!T58</f>
        <v>0</v>
      </c>
      <c r="W58" s="38" t="s">
        <v>46</v>
      </c>
      <c r="X58" s="39">
        <f>確定値!U58</f>
        <v>0</v>
      </c>
      <c r="Y58" s="39">
        <f>確定値!V58</f>
        <v>0</v>
      </c>
      <c r="Z58" s="39">
        <f>確定値!W58</f>
        <v>0</v>
      </c>
      <c r="AA58" s="39">
        <f>確定値!X58</f>
        <v>0</v>
      </c>
      <c r="AB58" s="39">
        <f>確定値!Y58</f>
        <v>0</v>
      </c>
      <c r="AC58" s="39">
        <f>確定値!Z58</f>
        <v>0</v>
      </c>
      <c r="AD58" s="39">
        <f>確定値!AA58</f>
        <v>0</v>
      </c>
      <c r="AE58" s="39">
        <f>確定値!AB58</f>
        <v>0</v>
      </c>
      <c r="AF58" s="39">
        <f>確定値!AC58</f>
        <v>0</v>
      </c>
      <c r="AG58" s="40">
        <f>確定値!AD58</f>
        <v>0</v>
      </c>
      <c r="AH58" s="38" t="s">
        <v>46</v>
      </c>
      <c r="AI58" s="39">
        <f>確定値!AE58</f>
        <v>0</v>
      </c>
      <c r="AJ58" s="39">
        <f>確定値!AF58</f>
        <v>0</v>
      </c>
      <c r="AK58" s="39">
        <f>確定値!AG58</f>
        <v>1</v>
      </c>
      <c r="AL58" s="39">
        <f>確定値!AH58</f>
        <v>0</v>
      </c>
      <c r="AM58" s="39">
        <f>確定値!AI58</f>
        <v>0</v>
      </c>
      <c r="AN58" s="39">
        <f>確定値!AJ58</f>
        <v>0</v>
      </c>
      <c r="AO58" s="39">
        <f>確定値!AK58</f>
        <v>0</v>
      </c>
      <c r="AP58" s="39">
        <f>確定値!AL58</f>
        <v>0</v>
      </c>
      <c r="AQ58" s="39">
        <f>確定値!AM58</f>
        <v>0</v>
      </c>
      <c r="AR58" s="40">
        <f>確定値!AN58</f>
        <v>0</v>
      </c>
      <c r="AS58" s="38" t="s">
        <v>46</v>
      </c>
      <c r="AT58" s="39">
        <f>確定値!AO58</f>
        <v>0</v>
      </c>
      <c r="AU58" s="39">
        <f>確定値!AP58</f>
        <v>0</v>
      </c>
      <c r="AV58" s="39">
        <f>確定値!AQ58</f>
        <v>0</v>
      </c>
      <c r="AW58" s="39">
        <f>確定値!AR58</f>
        <v>0</v>
      </c>
      <c r="AX58" s="39">
        <f>確定値!AS58</f>
        <v>2</v>
      </c>
      <c r="AY58" s="39">
        <f>確定値!AT58</f>
        <v>0</v>
      </c>
      <c r="AZ58" s="39">
        <f>確定値!AU58</f>
        <v>0</v>
      </c>
      <c r="BA58" s="40">
        <f>確定値!AV58</f>
        <v>0</v>
      </c>
    </row>
    <row r="59" spans="1:53" s="2" customFormat="1" ht="13.5" customHeight="1" x14ac:dyDescent="0.2">
      <c r="A59" s="35" t="s">
        <v>55</v>
      </c>
      <c r="B59" s="89">
        <f>確定値!AW59</f>
        <v>30651</v>
      </c>
      <c r="C59" s="90">
        <f>確定値!B59</f>
        <v>1103</v>
      </c>
      <c r="D59" s="91">
        <f>確定値!C59</f>
        <v>1047</v>
      </c>
      <c r="E59" s="90">
        <f>確定値!D59</f>
        <v>43</v>
      </c>
      <c r="F59" s="90">
        <f>確定値!E59</f>
        <v>1152</v>
      </c>
      <c r="G59" s="90">
        <f>確定値!F59</f>
        <v>1721</v>
      </c>
      <c r="H59" s="90">
        <f>確定値!G59</f>
        <v>650</v>
      </c>
      <c r="I59" s="90">
        <f>確定値!H59</f>
        <v>403</v>
      </c>
      <c r="J59" s="90">
        <f>確定値!I59</f>
        <v>1078</v>
      </c>
      <c r="K59" s="92">
        <f>確定値!J59</f>
        <v>0</v>
      </c>
      <c r="L59" s="35" t="s">
        <v>55</v>
      </c>
      <c r="M59" s="90">
        <f>確定値!K59</f>
        <v>0</v>
      </c>
      <c r="N59" s="90">
        <f>確定値!L59</f>
        <v>8</v>
      </c>
      <c r="O59" s="90">
        <f>確定値!M59</f>
        <v>2052</v>
      </c>
      <c r="P59" s="108">
        <f>確定値!N59</f>
        <v>96</v>
      </c>
      <c r="Q59" s="90">
        <f>確定値!O59</f>
        <v>105</v>
      </c>
      <c r="R59" s="90">
        <f>確定値!P59</f>
        <v>0</v>
      </c>
      <c r="S59" s="90">
        <f>確定値!Q59</f>
        <v>0</v>
      </c>
      <c r="T59" s="90">
        <f>確定値!R59</f>
        <v>102</v>
      </c>
      <c r="U59" s="90">
        <f>確定値!S59</f>
        <v>0</v>
      </c>
      <c r="V59" s="92">
        <f>確定値!T59</f>
        <v>8</v>
      </c>
      <c r="W59" s="35" t="s">
        <v>55</v>
      </c>
      <c r="X59" s="36">
        <f>確定値!U59</f>
        <v>947</v>
      </c>
      <c r="Y59" s="36">
        <f>確定値!V59</f>
        <v>8</v>
      </c>
      <c r="Z59" s="36">
        <f>確定値!W59</f>
        <v>1</v>
      </c>
      <c r="AA59" s="36">
        <f>確定値!X59</f>
        <v>519</v>
      </c>
      <c r="AB59" s="36">
        <f>確定値!Y59</f>
        <v>294</v>
      </c>
      <c r="AC59" s="36">
        <f>確定値!Z59</f>
        <v>6991</v>
      </c>
      <c r="AD59" s="36">
        <f>確定値!AA59</f>
        <v>11</v>
      </c>
      <c r="AE59" s="36">
        <f>確定値!AB59</f>
        <v>23</v>
      </c>
      <c r="AF59" s="36">
        <f>確定値!AC59</f>
        <v>0</v>
      </c>
      <c r="AG59" s="37">
        <f>確定値!AD59</f>
        <v>0</v>
      </c>
      <c r="AH59" s="35" t="s">
        <v>55</v>
      </c>
      <c r="AI59" s="36">
        <f>確定値!AE59</f>
        <v>187</v>
      </c>
      <c r="AJ59" s="36">
        <f>確定値!AF59</f>
        <v>279</v>
      </c>
      <c r="AK59" s="36">
        <f>確定値!AG59</f>
        <v>1322</v>
      </c>
      <c r="AL59" s="36">
        <f>確定値!AH59</f>
        <v>229</v>
      </c>
      <c r="AM59" s="36">
        <f>確定値!AI59</f>
        <v>9</v>
      </c>
      <c r="AN59" s="36">
        <f>確定値!AJ59</f>
        <v>1527</v>
      </c>
      <c r="AO59" s="36">
        <f>確定値!AK59</f>
        <v>34</v>
      </c>
      <c r="AP59" s="36">
        <f>確定値!AL59</f>
        <v>4</v>
      </c>
      <c r="AQ59" s="36">
        <f>確定値!AM59</f>
        <v>50</v>
      </c>
      <c r="AR59" s="37">
        <f>確定値!AN59</f>
        <v>885</v>
      </c>
      <c r="AS59" s="35" t="s">
        <v>55</v>
      </c>
      <c r="AT59" s="36">
        <f>確定値!AO59</f>
        <v>3768</v>
      </c>
      <c r="AU59" s="36">
        <f>確定値!AP59</f>
        <v>88</v>
      </c>
      <c r="AV59" s="36">
        <f>確定値!AQ59</f>
        <v>60</v>
      </c>
      <c r="AW59" s="36">
        <f>確定値!AR59</f>
        <v>438</v>
      </c>
      <c r="AX59" s="36">
        <f>確定値!AS59</f>
        <v>305</v>
      </c>
      <c r="AY59" s="36">
        <f>確定値!AT59</f>
        <v>278</v>
      </c>
      <c r="AZ59" s="36">
        <f>確定値!AU59</f>
        <v>2813</v>
      </c>
      <c r="BA59" s="37">
        <f>確定値!AV59</f>
        <v>13</v>
      </c>
    </row>
    <row r="60" spans="1:53" s="2" customFormat="1" ht="13.5" customHeight="1" x14ac:dyDescent="0.2">
      <c r="A60" s="8" t="s">
        <v>56</v>
      </c>
      <c r="B60" s="102">
        <f>確定値!AW60</f>
        <v>1585166</v>
      </c>
      <c r="C60" s="103">
        <f>確定値!B60</f>
        <v>7803</v>
      </c>
      <c r="D60" s="103">
        <f>確定値!C60</f>
        <v>7394</v>
      </c>
      <c r="E60" s="103">
        <f>確定値!D60</f>
        <v>24000</v>
      </c>
      <c r="F60" s="103">
        <f>確定値!E60</f>
        <v>57572</v>
      </c>
      <c r="G60" s="103">
        <f>確定値!F60</f>
        <v>11974</v>
      </c>
      <c r="H60" s="103">
        <f>確定値!G60</f>
        <v>36153</v>
      </c>
      <c r="I60" s="103">
        <f>確定値!H60</f>
        <v>37623</v>
      </c>
      <c r="J60" s="103">
        <f>確定値!I60</f>
        <v>142813</v>
      </c>
      <c r="K60" s="104">
        <f>確定値!J60</f>
        <v>17709</v>
      </c>
      <c r="L60" s="8" t="s">
        <v>56</v>
      </c>
      <c r="M60" s="103">
        <f>確定値!K60</f>
        <v>14155</v>
      </c>
      <c r="N60" s="103">
        <f>確定値!L60</f>
        <v>32023</v>
      </c>
      <c r="O60" s="103">
        <f>確定値!M60</f>
        <v>133517</v>
      </c>
      <c r="P60" s="112">
        <f>確定値!N60</f>
        <v>13271</v>
      </c>
      <c r="Q60" s="103">
        <f>確定値!O60</f>
        <v>8689</v>
      </c>
      <c r="R60" s="103">
        <f>確定値!P60</f>
        <v>72850</v>
      </c>
      <c r="S60" s="103">
        <f>確定値!Q60</f>
        <v>20574</v>
      </c>
      <c r="T60" s="103">
        <f>確定値!R60</f>
        <v>63026</v>
      </c>
      <c r="U60" s="103">
        <f>確定値!S60</f>
        <v>27526</v>
      </c>
      <c r="V60" s="104">
        <f>確定値!T60</f>
        <v>4036</v>
      </c>
      <c r="W60" s="8" t="s">
        <v>56</v>
      </c>
      <c r="X60" s="9">
        <f>確定値!U60</f>
        <v>14532</v>
      </c>
      <c r="Y60" s="9">
        <f>確定値!V60</f>
        <v>26037</v>
      </c>
      <c r="Z60" s="9">
        <f>確定値!W60</f>
        <v>26554</v>
      </c>
      <c r="AA60" s="9">
        <f>確定値!X60</f>
        <v>42436</v>
      </c>
      <c r="AB60" s="9">
        <f>確定値!Y60</f>
        <v>54931</v>
      </c>
      <c r="AC60" s="9">
        <f>確定値!Z60</f>
        <v>82941</v>
      </c>
      <c r="AD60" s="9">
        <f>確定値!AA60</f>
        <v>24375</v>
      </c>
      <c r="AE60" s="9">
        <f>確定値!AB60</f>
        <v>36889</v>
      </c>
      <c r="AF60" s="9">
        <f>確定値!AC60</f>
        <v>36979</v>
      </c>
      <c r="AG60" s="10">
        <f>確定値!AD60</f>
        <v>17171</v>
      </c>
      <c r="AH60" s="8" t="s">
        <v>56</v>
      </c>
      <c r="AI60" s="9">
        <f>確定値!AE60</f>
        <v>12477</v>
      </c>
      <c r="AJ60" s="9">
        <f>確定値!AF60</f>
        <v>21254</v>
      </c>
      <c r="AK60" s="9">
        <f>確定値!AG60</f>
        <v>55896</v>
      </c>
      <c r="AL60" s="9">
        <f>確定値!AH60</f>
        <v>18593</v>
      </c>
      <c r="AM60" s="9">
        <f>確定値!AI60</f>
        <v>37952</v>
      </c>
      <c r="AN60" s="9">
        <f>確定値!AJ60</f>
        <v>22205</v>
      </c>
      <c r="AO60" s="9">
        <f>確定値!AK60</f>
        <v>26982</v>
      </c>
      <c r="AP60" s="9">
        <f>確定値!AL60</f>
        <v>21070</v>
      </c>
      <c r="AQ60" s="9">
        <f>確定値!AM60</f>
        <v>34899</v>
      </c>
      <c r="AR60" s="10">
        <f>確定値!AN60</f>
        <v>27666</v>
      </c>
      <c r="AS60" s="8" t="s">
        <v>56</v>
      </c>
      <c r="AT60" s="9">
        <f>確定値!AO60</f>
        <v>24183</v>
      </c>
      <c r="AU60" s="9">
        <f>確定値!AP60</f>
        <v>16884</v>
      </c>
      <c r="AV60" s="9">
        <f>確定値!AQ60</f>
        <v>73309</v>
      </c>
      <c r="AW60" s="9">
        <f>確定値!AR60</f>
        <v>29368</v>
      </c>
      <c r="AX60" s="9">
        <f>確定値!AS60</f>
        <v>19524</v>
      </c>
      <c r="AY60" s="9">
        <f>確定値!AT60</f>
        <v>17093</v>
      </c>
      <c r="AZ60" s="9">
        <f>確定値!AU60</f>
        <v>27354</v>
      </c>
      <c r="BA60" s="10">
        <f>確定値!AV60</f>
        <v>2904</v>
      </c>
    </row>
    <row r="61" spans="1:53" s="2" customFormat="1" ht="13.5" customHeight="1" x14ac:dyDescent="0.2">
      <c r="A61" s="11" t="s">
        <v>57</v>
      </c>
      <c r="B61" s="105">
        <f>確定値!AW61</f>
        <v>1974144</v>
      </c>
      <c r="C61" s="106">
        <f>確定値!B61</f>
        <v>9815</v>
      </c>
      <c r="D61" s="106">
        <f>確定値!C61</f>
        <v>9499</v>
      </c>
      <c r="E61" s="106">
        <f>確定値!D61</f>
        <v>32425</v>
      </c>
      <c r="F61" s="106">
        <f>確定値!E61</f>
        <v>358289</v>
      </c>
      <c r="G61" s="106">
        <f>確定値!F61</f>
        <v>24261</v>
      </c>
      <c r="H61" s="106">
        <f>確定値!G61</f>
        <v>45065</v>
      </c>
      <c r="I61" s="106">
        <f>確定値!H61</f>
        <v>44213</v>
      </c>
      <c r="J61" s="106">
        <f>確定値!I61</f>
        <v>144736</v>
      </c>
      <c r="K61" s="107">
        <f>確定値!J61</f>
        <v>18149</v>
      </c>
      <c r="L61" s="11" t="s">
        <v>57</v>
      </c>
      <c r="M61" s="106">
        <f>確定値!K61</f>
        <v>14485</v>
      </c>
      <c r="N61" s="106">
        <f>確定値!L61</f>
        <v>32213</v>
      </c>
      <c r="O61" s="106">
        <f>確定値!M61</f>
        <v>134694</v>
      </c>
      <c r="P61" s="113">
        <f>確定値!N61</f>
        <v>13276</v>
      </c>
      <c r="Q61" s="106">
        <f>確定値!O61</f>
        <v>8689</v>
      </c>
      <c r="R61" s="106">
        <f>確定値!P61</f>
        <v>102181</v>
      </c>
      <c r="S61" s="106">
        <f>確定値!Q61</f>
        <v>22016</v>
      </c>
      <c r="T61" s="106">
        <f>確定値!R61</f>
        <v>67070</v>
      </c>
      <c r="U61" s="106">
        <f>確定値!S61</f>
        <v>29003</v>
      </c>
      <c r="V61" s="107">
        <f>確定値!T61</f>
        <v>4085</v>
      </c>
      <c r="W61" s="11" t="s">
        <v>57</v>
      </c>
      <c r="X61" s="12">
        <f>確定値!U61</f>
        <v>14900</v>
      </c>
      <c r="Y61" s="12">
        <f>確定値!V61</f>
        <v>26100</v>
      </c>
      <c r="Z61" s="12">
        <f>確定値!W61</f>
        <v>26561</v>
      </c>
      <c r="AA61" s="12">
        <f>確定値!X61</f>
        <v>42443</v>
      </c>
      <c r="AB61" s="12">
        <f>確定値!Y61</f>
        <v>54943</v>
      </c>
      <c r="AC61" s="12">
        <f>確定値!Z61</f>
        <v>83999</v>
      </c>
      <c r="AD61" s="12">
        <f>確定値!AA61</f>
        <v>24440</v>
      </c>
      <c r="AE61" s="12">
        <f>確定値!AB61</f>
        <v>36889</v>
      </c>
      <c r="AF61" s="12">
        <f>確定値!AC61</f>
        <v>37029</v>
      </c>
      <c r="AG61" s="13">
        <f>確定値!AD61</f>
        <v>17171</v>
      </c>
      <c r="AH61" s="11" t="s">
        <v>57</v>
      </c>
      <c r="AI61" s="12">
        <f>確定値!AE61</f>
        <v>12478</v>
      </c>
      <c r="AJ61" s="12">
        <f>確定値!AF61</f>
        <v>21642</v>
      </c>
      <c r="AK61" s="12">
        <f>確定値!AG61</f>
        <v>61215</v>
      </c>
      <c r="AL61" s="12">
        <f>確定値!AH61</f>
        <v>18593</v>
      </c>
      <c r="AM61" s="12">
        <f>確定値!AI61</f>
        <v>37952</v>
      </c>
      <c r="AN61" s="12">
        <f>確定値!AJ61</f>
        <v>22206</v>
      </c>
      <c r="AO61" s="12">
        <f>確定値!AK61</f>
        <v>26984</v>
      </c>
      <c r="AP61" s="12">
        <f>確定値!AL61</f>
        <v>21076</v>
      </c>
      <c r="AQ61" s="12">
        <f>確定値!AM61</f>
        <v>34901</v>
      </c>
      <c r="AR61" s="13">
        <f>確定値!AN61</f>
        <v>27668</v>
      </c>
      <c r="AS61" s="11" t="s">
        <v>57</v>
      </c>
      <c r="AT61" s="12">
        <f>確定値!AO61</f>
        <v>24255</v>
      </c>
      <c r="AU61" s="12">
        <f>確定値!AP61</f>
        <v>16928</v>
      </c>
      <c r="AV61" s="12">
        <f>確定値!AQ61</f>
        <v>73312</v>
      </c>
      <c r="AW61" s="12">
        <f>確定値!AR61</f>
        <v>29370</v>
      </c>
      <c r="AX61" s="12">
        <f>確定値!AS61</f>
        <v>19524</v>
      </c>
      <c r="AY61" s="12">
        <f>確定値!AT61</f>
        <v>17093</v>
      </c>
      <c r="AZ61" s="12">
        <f>確定値!AU61</f>
        <v>27378</v>
      </c>
      <c r="BA61" s="13">
        <f>確定値!AV61</f>
        <v>2930</v>
      </c>
    </row>
    <row r="63" spans="1:53" ht="13.5" customHeight="1" x14ac:dyDescent="0.2">
      <c r="D63" s="3"/>
    </row>
    <row r="64" spans="1:53" ht="13.5" customHeight="1" x14ac:dyDescent="0.2">
      <c r="D64" s="3"/>
    </row>
    <row r="65" spans="1:53" ht="13.5" customHeight="1" thickBot="1" x14ac:dyDescent="0.25">
      <c r="D65" s="3"/>
    </row>
    <row r="66" spans="1:53" ht="13.5" customHeight="1" x14ac:dyDescent="0.2">
      <c r="A66" s="29" t="s">
        <v>107</v>
      </c>
      <c r="B66" s="22">
        <f>SUM(B6:B10,B12:B21,B23:B59)</f>
        <v>1974144</v>
      </c>
      <c r="C66" s="22">
        <f t="shared" ref="C66:K66" si="0">SUM(C6:C10,C12:C21,C23:C59)</f>
        <v>9815</v>
      </c>
      <c r="D66" s="22">
        <f t="shared" si="0"/>
        <v>9499</v>
      </c>
      <c r="E66" s="22">
        <f t="shared" si="0"/>
        <v>32425</v>
      </c>
      <c r="F66" s="22">
        <f t="shared" si="0"/>
        <v>358289</v>
      </c>
      <c r="G66" s="22">
        <f t="shared" si="0"/>
        <v>24261</v>
      </c>
      <c r="H66" s="22">
        <f t="shared" si="0"/>
        <v>45065</v>
      </c>
      <c r="I66" s="22">
        <f t="shared" si="0"/>
        <v>44213</v>
      </c>
      <c r="J66" s="22">
        <f t="shared" si="0"/>
        <v>144736</v>
      </c>
      <c r="K66" s="22">
        <f t="shared" si="0"/>
        <v>18149</v>
      </c>
      <c r="L66" s="23"/>
      <c r="M66" s="22">
        <f t="shared" ref="M66:V66" si="1">SUM(M6:M10,M12:M21,M23:M59)</f>
        <v>14485</v>
      </c>
      <c r="N66" s="22">
        <f t="shared" si="1"/>
        <v>32213</v>
      </c>
      <c r="O66" s="22">
        <f t="shared" si="1"/>
        <v>134694</v>
      </c>
      <c r="P66" s="22">
        <f t="shared" si="1"/>
        <v>13276</v>
      </c>
      <c r="Q66" s="22">
        <f t="shared" si="1"/>
        <v>8689</v>
      </c>
      <c r="R66" s="22">
        <f t="shared" si="1"/>
        <v>102181</v>
      </c>
      <c r="S66" s="22">
        <f t="shared" si="1"/>
        <v>22016</v>
      </c>
      <c r="T66" s="22">
        <f t="shared" si="1"/>
        <v>67070</v>
      </c>
      <c r="U66" s="22">
        <f t="shared" si="1"/>
        <v>29003</v>
      </c>
      <c r="V66" s="22">
        <f t="shared" si="1"/>
        <v>4085</v>
      </c>
      <c r="W66" s="23"/>
      <c r="X66" s="22">
        <f t="shared" ref="X66:AG66" si="2">SUM(X6:X10,X12:X21,X23:X59)</f>
        <v>14900</v>
      </c>
      <c r="Y66" s="22">
        <f t="shared" si="2"/>
        <v>26100</v>
      </c>
      <c r="Z66" s="22">
        <f t="shared" si="2"/>
        <v>26561</v>
      </c>
      <c r="AA66" s="22">
        <f t="shared" si="2"/>
        <v>42443</v>
      </c>
      <c r="AB66" s="22">
        <f t="shared" si="2"/>
        <v>54943</v>
      </c>
      <c r="AC66" s="22">
        <f t="shared" si="2"/>
        <v>83999</v>
      </c>
      <c r="AD66" s="22">
        <f t="shared" si="2"/>
        <v>24440</v>
      </c>
      <c r="AE66" s="22">
        <f t="shared" si="2"/>
        <v>36889</v>
      </c>
      <c r="AF66" s="22">
        <f t="shared" si="2"/>
        <v>37029</v>
      </c>
      <c r="AG66" s="22">
        <f t="shared" si="2"/>
        <v>17171</v>
      </c>
      <c r="AH66" s="23"/>
      <c r="AI66" s="22">
        <f t="shared" ref="AI66:AR66" si="3">SUM(AI6:AI10,AI12:AI21,AI23:AI59)</f>
        <v>12478</v>
      </c>
      <c r="AJ66" s="22">
        <f t="shared" si="3"/>
        <v>21642</v>
      </c>
      <c r="AK66" s="22">
        <f t="shared" si="3"/>
        <v>61215</v>
      </c>
      <c r="AL66" s="22">
        <f t="shared" si="3"/>
        <v>18593</v>
      </c>
      <c r="AM66" s="22">
        <f t="shared" si="3"/>
        <v>37952</v>
      </c>
      <c r="AN66" s="22">
        <f t="shared" si="3"/>
        <v>22206</v>
      </c>
      <c r="AO66" s="22">
        <f t="shared" si="3"/>
        <v>26984</v>
      </c>
      <c r="AP66" s="22">
        <f t="shared" si="3"/>
        <v>21076</v>
      </c>
      <c r="AQ66" s="22">
        <f t="shared" si="3"/>
        <v>34901</v>
      </c>
      <c r="AR66" s="22">
        <f t="shared" si="3"/>
        <v>27668</v>
      </c>
      <c r="AS66" s="23"/>
      <c r="AT66" s="22">
        <f t="shared" ref="AT66:BA66" si="4">SUM(AT6:AT10,AT12:AT21,AT23:AT59)</f>
        <v>24255</v>
      </c>
      <c r="AU66" s="22">
        <f t="shared" si="4"/>
        <v>16928</v>
      </c>
      <c r="AV66" s="22">
        <f t="shared" si="4"/>
        <v>73312</v>
      </c>
      <c r="AW66" s="22">
        <f t="shared" si="4"/>
        <v>29370</v>
      </c>
      <c r="AX66" s="22">
        <f t="shared" si="4"/>
        <v>19524</v>
      </c>
      <c r="AY66" s="22">
        <f t="shared" si="4"/>
        <v>17093</v>
      </c>
      <c r="AZ66" s="22">
        <f t="shared" si="4"/>
        <v>27378</v>
      </c>
      <c r="BA66" s="22">
        <f t="shared" si="4"/>
        <v>2930</v>
      </c>
    </row>
    <row r="67" spans="1:53" ht="13.5" customHeight="1" x14ac:dyDescent="0.2">
      <c r="A67" s="24"/>
      <c r="B67" s="26">
        <f>SUM(B11,B22,B60)</f>
        <v>1974144</v>
      </c>
      <c r="C67" s="26">
        <f t="shared" ref="C67:K67" si="5">SUM(C11,C22,C60)</f>
        <v>9815</v>
      </c>
      <c r="D67" s="26">
        <f t="shared" si="5"/>
        <v>9499</v>
      </c>
      <c r="E67" s="26">
        <f t="shared" si="5"/>
        <v>32425</v>
      </c>
      <c r="F67" s="26">
        <f t="shared" si="5"/>
        <v>358289</v>
      </c>
      <c r="G67" s="26">
        <f t="shared" si="5"/>
        <v>24261</v>
      </c>
      <c r="H67" s="26">
        <f t="shared" si="5"/>
        <v>45065</v>
      </c>
      <c r="I67" s="26">
        <f t="shared" si="5"/>
        <v>44213</v>
      </c>
      <c r="J67" s="26">
        <f t="shared" si="5"/>
        <v>144736</v>
      </c>
      <c r="K67" s="26">
        <f t="shared" si="5"/>
        <v>18149</v>
      </c>
      <c r="L67" s="25"/>
      <c r="M67" s="26">
        <f t="shared" ref="M67:V67" si="6">SUM(M11,M22,M60)</f>
        <v>14485</v>
      </c>
      <c r="N67" s="26">
        <f t="shared" si="6"/>
        <v>32213</v>
      </c>
      <c r="O67" s="26">
        <f t="shared" si="6"/>
        <v>134694</v>
      </c>
      <c r="P67" s="26">
        <f t="shared" si="6"/>
        <v>13276</v>
      </c>
      <c r="Q67" s="26">
        <f t="shared" si="6"/>
        <v>8689</v>
      </c>
      <c r="R67" s="26">
        <f t="shared" si="6"/>
        <v>102181</v>
      </c>
      <c r="S67" s="26">
        <f t="shared" si="6"/>
        <v>22016</v>
      </c>
      <c r="T67" s="26">
        <f t="shared" si="6"/>
        <v>67070</v>
      </c>
      <c r="U67" s="26">
        <f t="shared" si="6"/>
        <v>29003</v>
      </c>
      <c r="V67" s="26">
        <f t="shared" si="6"/>
        <v>4085</v>
      </c>
      <c r="W67" s="25"/>
      <c r="X67" s="26">
        <f t="shared" ref="X67:AG67" si="7">SUM(X11,X22,X60)</f>
        <v>14900</v>
      </c>
      <c r="Y67" s="26">
        <f t="shared" si="7"/>
        <v>26100</v>
      </c>
      <c r="Z67" s="26">
        <f t="shared" si="7"/>
        <v>26561</v>
      </c>
      <c r="AA67" s="26">
        <f t="shared" si="7"/>
        <v>42443</v>
      </c>
      <c r="AB67" s="26">
        <f t="shared" si="7"/>
        <v>54943</v>
      </c>
      <c r="AC67" s="26">
        <f t="shared" si="7"/>
        <v>83999</v>
      </c>
      <c r="AD67" s="26">
        <f t="shared" si="7"/>
        <v>24440</v>
      </c>
      <c r="AE67" s="26">
        <f t="shared" si="7"/>
        <v>36889</v>
      </c>
      <c r="AF67" s="26">
        <f t="shared" si="7"/>
        <v>37029</v>
      </c>
      <c r="AG67" s="26">
        <f t="shared" si="7"/>
        <v>17171</v>
      </c>
      <c r="AH67" s="25"/>
      <c r="AI67" s="26">
        <f t="shared" ref="AI67:AR67" si="8">SUM(AI11,AI22,AI60)</f>
        <v>12478</v>
      </c>
      <c r="AJ67" s="26">
        <f t="shared" si="8"/>
        <v>21642</v>
      </c>
      <c r="AK67" s="26">
        <f t="shared" si="8"/>
        <v>61215</v>
      </c>
      <c r="AL67" s="26">
        <f t="shared" si="8"/>
        <v>18593</v>
      </c>
      <c r="AM67" s="26">
        <f t="shared" si="8"/>
        <v>37952</v>
      </c>
      <c r="AN67" s="26">
        <f t="shared" si="8"/>
        <v>22206</v>
      </c>
      <c r="AO67" s="26">
        <f t="shared" si="8"/>
        <v>26984</v>
      </c>
      <c r="AP67" s="26">
        <f t="shared" si="8"/>
        <v>21076</v>
      </c>
      <c r="AQ67" s="26">
        <f t="shared" si="8"/>
        <v>34901</v>
      </c>
      <c r="AR67" s="26">
        <f t="shared" si="8"/>
        <v>27668</v>
      </c>
      <c r="AS67" s="25"/>
      <c r="AT67" s="26">
        <f t="shared" ref="AT67:BA67" si="9">SUM(AT11,AT22,AT60)</f>
        <v>24255</v>
      </c>
      <c r="AU67" s="26">
        <f t="shared" si="9"/>
        <v>16928</v>
      </c>
      <c r="AV67" s="26">
        <f t="shared" si="9"/>
        <v>73312</v>
      </c>
      <c r="AW67" s="26">
        <f t="shared" si="9"/>
        <v>29370</v>
      </c>
      <c r="AX67" s="26">
        <f t="shared" si="9"/>
        <v>19524</v>
      </c>
      <c r="AY67" s="26">
        <f t="shared" si="9"/>
        <v>17093</v>
      </c>
      <c r="AZ67" s="26">
        <f t="shared" si="9"/>
        <v>27378</v>
      </c>
      <c r="BA67" s="26">
        <f t="shared" si="9"/>
        <v>2930</v>
      </c>
    </row>
    <row r="68" spans="1:53" ht="13.5" customHeight="1" x14ac:dyDescent="0.2">
      <c r="A68" s="24"/>
      <c r="B68" s="26">
        <f>B61</f>
        <v>1974144</v>
      </c>
      <c r="C68" s="26">
        <f t="shared" ref="C68:K68" si="10">C61</f>
        <v>9815</v>
      </c>
      <c r="D68" s="26">
        <f t="shared" si="10"/>
        <v>9499</v>
      </c>
      <c r="E68" s="26">
        <f t="shared" si="10"/>
        <v>32425</v>
      </c>
      <c r="F68" s="26">
        <f t="shared" si="10"/>
        <v>358289</v>
      </c>
      <c r="G68" s="26">
        <f t="shared" si="10"/>
        <v>24261</v>
      </c>
      <c r="H68" s="26">
        <f t="shared" si="10"/>
        <v>45065</v>
      </c>
      <c r="I68" s="26">
        <f t="shared" si="10"/>
        <v>44213</v>
      </c>
      <c r="J68" s="26">
        <f t="shared" si="10"/>
        <v>144736</v>
      </c>
      <c r="K68" s="26">
        <f t="shared" si="10"/>
        <v>18149</v>
      </c>
      <c r="L68" s="25"/>
      <c r="M68" s="26">
        <f t="shared" ref="M68:V68" si="11">M61</f>
        <v>14485</v>
      </c>
      <c r="N68" s="26">
        <f t="shared" si="11"/>
        <v>32213</v>
      </c>
      <c r="O68" s="26">
        <f t="shared" si="11"/>
        <v>134694</v>
      </c>
      <c r="P68" s="26">
        <f t="shared" si="11"/>
        <v>13276</v>
      </c>
      <c r="Q68" s="26">
        <f t="shared" si="11"/>
        <v>8689</v>
      </c>
      <c r="R68" s="26">
        <f t="shared" si="11"/>
        <v>102181</v>
      </c>
      <c r="S68" s="26">
        <f t="shared" si="11"/>
        <v>22016</v>
      </c>
      <c r="T68" s="26">
        <f t="shared" si="11"/>
        <v>67070</v>
      </c>
      <c r="U68" s="26">
        <f t="shared" si="11"/>
        <v>29003</v>
      </c>
      <c r="V68" s="26">
        <f t="shared" si="11"/>
        <v>4085</v>
      </c>
      <c r="W68" s="25"/>
      <c r="X68" s="26">
        <f t="shared" ref="X68:AG68" si="12">X61</f>
        <v>14900</v>
      </c>
      <c r="Y68" s="26">
        <f t="shared" si="12"/>
        <v>26100</v>
      </c>
      <c r="Z68" s="26">
        <f t="shared" si="12"/>
        <v>26561</v>
      </c>
      <c r="AA68" s="26">
        <f t="shared" si="12"/>
        <v>42443</v>
      </c>
      <c r="AB68" s="26">
        <f t="shared" si="12"/>
        <v>54943</v>
      </c>
      <c r="AC68" s="26">
        <f t="shared" si="12"/>
        <v>83999</v>
      </c>
      <c r="AD68" s="26">
        <f t="shared" si="12"/>
        <v>24440</v>
      </c>
      <c r="AE68" s="26">
        <f t="shared" si="12"/>
        <v>36889</v>
      </c>
      <c r="AF68" s="26">
        <f t="shared" si="12"/>
        <v>37029</v>
      </c>
      <c r="AG68" s="26">
        <f t="shared" si="12"/>
        <v>17171</v>
      </c>
      <c r="AH68" s="25"/>
      <c r="AI68" s="26">
        <f t="shared" ref="AI68:AR68" si="13">AI61</f>
        <v>12478</v>
      </c>
      <c r="AJ68" s="26">
        <f t="shared" si="13"/>
        <v>21642</v>
      </c>
      <c r="AK68" s="26">
        <f t="shared" si="13"/>
        <v>61215</v>
      </c>
      <c r="AL68" s="26">
        <f t="shared" si="13"/>
        <v>18593</v>
      </c>
      <c r="AM68" s="26">
        <f t="shared" si="13"/>
        <v>37952</v>
      </c>
      <c r="AN68" s="26">
        <f t="shared" si="13"/>
        <v>22206</v>
      </c>
      <c r="AO68" s="26">
        <f t="shared" si="13"/>
        <v>26984</v>
      </c>
      <c r="AP68" s="26">
        <f t="shared" si="13"/>
        <v>21076</v>
      </c>
      <c r="AQ68" s="26">
        <f t="shared" si="13"/>
        <v>34901</v>
      </c>
      <c r="AR68" s="26">
        <f t="shared" si="13"/>
        <v>27668</v>
      </c>
      <c r="AS68" s="25"/>
      <c r="AT68" s="26">
        <f t="shared" ref="AT68:BA68" si="14">AT61</f>
        <v>24255</v>
      </c>
      <c r="AU68" s="26">
        <f t="shared" si="14"/>
        <v>16928</v>
      </c>
      <c r="AV68" s="26">
        <f t="shared" si="14"/>
        <v>73312</v>
      </c>
      <c r="AW68" s="26">
        <f t="shared" si="14"/>
        <v>29370</v>
      </c>
      <c r="AX68" s="26">
        <f t="shared" si="14"/>
        <v>19524</v>
      </c>
      <c r="AY68" s="26">
        <f t="shared" si="14"/>
        <v>17093</v>
      </c>
      <c r="AZ68" s="26">
        <f t="shared" si="14"/>
        <v>27378</v>
      </c>
      <c r="BA68" s="26">
        <f t="shared" si="14"/>
        <v>2930</v>
      </c>
    </row>
    <row r="69" spans="1:53" ht="13.5" customHeight="1" thickBot="1" x14ac:dyDescent="0.25">
      <c r="A69" s="28" t="s">
        <v>106</v>
      </c>
      <c r="B69" s="27">
        <f>IF(OR(B66&lt;&gt;B67,B66&lt;&gt;B68),1,0)</f>
        <v>0</v>
      </c>
      <c r="C69" s="27">
        <f t="shared" ref="C69:K69" si="15">IF(OR(C66&lt;&gt;C67,C66&lt;&gt;C68),1,0)</f>
        <v>0</v>
      </c>
      <c r="D69" s="27">
        <f t="shared" si="15"/>
        <v>0</v>
      </c>
      <c r="E69" s="27">
        <f t="shared" si="15"/>
        <v>0</v>
      </c>
      <c r="F69" s="27">
        <f t="shared" si="15"/>
        <v>0</v>
      </c>
      <c r="G69" s="27">
        <f t="shared" si="15"/>
        <v>0</v>
      </c>
      <c r="H69" s="27">
        <f t="shared" si="15"/>
        <v>0</v>
      </c>
      <c r="I69" s="27">
        <f t="shared" si="15"/>
        <v>0</v>
      </c>
      <c r="J69" s="27">
        <f t="shared" si="15"/>
        <v>0</v>
      </c>
      <c r="K69" s="27">
        <f t="shared" si="15"/>
        <v>0</v>
      </c>
      <c r="L69" s="27" t="s">
        <v>113</v>
      </c>
      <c r="M69" s="27">
        <f t="shared" ref="M69" si="16">IF(OR(M66&lt;&gt;M67,M66&lt;&gt;M68),1,0)</f>
        <v>0</v>
      </c>
      <c r="N69" s="27">
        <f t="shared" ref="N69" si="17">IF(OR(N66&lt;&gt;N67,N66&lt;&gt;N68),1,0)</f>
        <v>0</v>
      </c>
      <c r="O69" s="27">
        <f t="shared" ref="O69" si="18">IF(OR(O66&lt;&gt;O67,O66&lt;&gt;O68),1,0)</f>
        <v>0</v>
      </c>
      <c r="P69" s="27">
        <f t="shared" ref="P69" si="19">IF(OR(P66&lt;&gt;P67,P66&lt;&gt;P68),1,0)</f>
        <v>0</v>
      </c>
      <c r="Q69" s="27">
        <f t="shared" ref="Q69" si="20">IF(OR(Q66&lt;&gt;Q67,Q66&lt;&gt;Q68),1,0)</f>
        <v>0</v>
      </c>
      <c r="R69" s="27">
        <f t="shared" ref="R69" si="21">IF(OR(R66&lt;&gt;R67,R66&lt;&gt;R68),1,0)</f>
        <v>0</v>
      </c>
      <c r="S69" s="27">
        <f t="shared" ref="S69" si="22">IF(OR(S66&lt;&gt;S67,S66&lt;&gt;S68),1,0)</f>
        <v>0</v>
      </c>
      <c r="T69" s="27">
        <f t="shared" ref="T69" si="23">IF(OR(T66&lt;&gt;T67,T66&lt;&gt;T68),1,0)</f>
        <v>0</v>
      </c>
      <c r="U69" s="27">
        <f t="shared" ref="U69" si="24">IF(OR(U66&lt;&gt;U67,U66&lt;&gt;U68),1,0)</f>
        <v>0</v>
      </c>
      <c r="V69" s="27">
        <f t="shared" ref="V69" si="25">IF(OR(V66&lt;&gt;V67,V66&lt;&gt;V68),1,0)</f>
        <v>0</v>
      </c>
      <c r="W69" s="27" t="s">
        <v>113</v>
      </c>
      <c r="X69" s="27">
        <f t="shared" ref="X69" si="26">IF(OR(X66&lt;&gt;X67,X66&lt;&gt;X68),1,0)</f>
        <v>0</v>
      </c>
      <c r="Y69" s="27">
        <f t="shared" ref="Y69" si="27">IF(OR(Y66&lt;&gt;Y67,Y66&lt;&gt;Y68),1,0)</f>
        <v>0</v>
      </c>
      <c r="Z69" s="27">
        <f t="shared" ref="Z69" si="28">IF(OR(Z66&lt;&gt;Z67,Z66&lt;&gt;Z68),1,0)</f>
        <v>0</v>
      </c>
      <c r="AA69" s="27">
        <f t="shared" ref="AA69" si="29">IF(OR(AA66&lt;&gt;AA67,AA66&lt;&gt;AA68),1,0)</f>
        <v>0</v>
      </c>
      <c r="AB69" s="27">
        <f t="shared" ref="AB69" si="30">IF(OR(AB66&lt;&gt;AB67,AB66&lt;&gt;AB68),1,0)</f>
        <v>0</v>
      </c>
      <c r="AC69" s="27">
        <f t="shared" ref="AC69" si="31">IF(OR(AC66&lt;&gt;AC67,AC66&lt;&gt;AC68),1,0)</f>
        <v>0</v>
      </c>
      <c r="AD69" s="27">
        <f t="shared" ref="AD69" si="32">IF(OR(AD66&lt;&gt;AD67,AD66&lt;&gt;AD68),1,0)</f>
        <v>0</v>
      </c>
      <c r="AE69" s="27">
        <f t="shared" ref="AE69" si="33">IF(OR(AE66&lt;&gt;AE67,AE66&lt;&gt;AE68),1,0)</f>
        <v>0</v>
      </c>
      <c r="AF69" s="27">
        <f t="shared" ref="AF69" si="34">IF(OR(AF66&lt;&gt;AF67,AF66&lt;&gt;AF68),1,0)</f>
        <v>0</v>
      </c>
      <c r="AG69" s="27">
        <f t="shared" ref="AG69" si="35">IF(OR(AG66&lt;&gt;AG67,AG66&lt;&gt;AG68),1,0)</f>
        <v>0</v>
      </c>
      <c r="AH69" s="27" t="s">
        <v>113</v>
      </c>
      <c r="AI69" s="27">
        <f t="shared" ref="AI69" si="36">IF(OR(AI66&lt;&gt;AI67,AI66&lt;&gt;AI68),1,0)</f>
        <v>0</v>
      </c>
      <c r="AJ69" s="27">
        <f t="shared" ref="AJ69" si="37">IF(OR(AJ66&lt;&gt;AJ67,AJ66&lt;&gt;AJ68),1,0)</f>
        <v>0</v>
      </c>
      <c r="AK69" s="27">
        <f t="shared" ref="AK69" si="38">IF(OR(AK66&lt;&gt;AK67,AK66&lt;&gt;AK68),1,0)</f>
        <v>0</v>
      </c>
      <c r="AL69" s="27">
        <f t="shared" ref="AL69" si="39">IF(OR(AL66&lt;&gt;AL67,AL66&lt;&gt;AL68),1,0)</f>
        <v>0</v>
      </c>
      <c r="AM69" s="27">
        <f t="shared" ref="AM69" si="40">IF(OR(AM66&lt;&gt;AM67,AM66&lt;&gt;AM68),1,0)</f>
        <v>0</v>
      </c>
      <c r="AN69" s="27">
        <f t="shared" ref="AN69" si="41">IF(OR(AN66&lt;&gt;AN67,AN66&lt;&gt;AN68),1,0)</f>
        <v>0</v>
      </c>
      <c r="AO69" s="27">
        <f t="shared" ref="AO69" si="42">IF(OR(AO66&lt;&gt;AO67,AO66&lt;&gt;AO68),1,0)</f>
        <v>0</v>
      </c>
      <c r="AP69" s="27">
        <f t="shared" ref="AP69" si="43">IF(OR(AP66&lt;&gt;AP67,AP66&lt;&gt;AP68),1,0)</f>
        <v>0</v>
      </c>
      <c r="AQ69" s="27">
        <f t="shared" ref="AQ69" si="44">IF(OR(AQ66&lt;&gt;AQ67,AQ66&lt;&gt;AQ68),1,0)</f>
        <v>0</v>
      </c>
      <c r="AR69" s="27">
        <f t="shared" ref="AR69" si="45">IF(OR(AR66&lt;&gt;AR67,AR66&lt;&gt;AR68),1,0)</f>
        <v>0</v>
      </c>
      <c r="AS69" s="27" t="s">
        <v>113</v>
      </c>
      <c r="AT69" s="27">
        <f t="shared" ref="AT69" si="46">IF(OR(AT66&lt;&gt;AT67,AT66&lt;&gt;AT68),1,0)</f>
        <v>0</v>
      </c>
      <c r="AU69" s="27">
        <f t="shared" ref="AU69" si="47">IF(OR(AU66&lt;&gt;AU67,AU66&lt;&gt;AU68),1,0)</f>
        <v>0</v>
      </c>
      <c r="AV69" s="27">
        <f t="shared" ref="AV69" si="48">IF(OR(AV66&lt;&gt;AV67,AV66&lt;&gt;AV68),1,0)</f>
        <v>0</v>
      </c>
      <c r="AW69" s="27">
        <f t="shared" ref="AW69" si="49">IF(OR(AW66&lt;&gt;AW67,AW66&lt;&gt;AW68),1,0)</f>
        <v>0</v>
      </c>
      <c r="AX69" s="27">
        <f t="shared" ref="AX69" si="50">IF(OR(AX66&lt;&gt;AX67,AX66&lt;&gt;AX68),1,0)</f>
        <v>0</v>
      </c>
      <c r="AY69" s="27">
        <f t="shared" ref="AY69" si="51">IF(OR(AY66&lt;&gt;AY67,AY66&lt;&gt;AY68),1,0)</f>
        <v>0</v>
      </c>
      <c r="AZ69" s="27">
        <f t="shared" ref="AZ69" si="52">IF(OR(AZ66&lt;&gt;AZ67,AZ66&lt;&gt;AZ68),1,0)</f>
        <v>0</v>
      </c>
      <c r="BA69" s="27">
        <f t="shared" ref="BA69" si="53">IF(OR(BA66&lt;&gt;BA67,BA66&lt;&gt;BA68),1,0)</f>
        <v>0</v>
      </c>
    </row>
  </sheetData>
  <phoneticPr fontId="7"/>
  <pageMargins left="0.59055118110236227" right="0.59055118110236227" top="0.98425196850393704" bottom="0.98425196850393704" header="0.62992125984251968" footer="0.51181102362204722"/>
  <pageSetup paperSize="9" scale="92"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workbookViewId="0">
      <pane xSplit="1" ySplit="3" topLeftCell="B4" activePane="bottomRight" state="frozen"/>
      <selection activeCell="I2" sqref="I2"/>
      <selection pane="topRight" activeCell="I2" sqref="I2"/>
      <selection pane="bottomLeft" activeCell="I2" sqref="I2"/>
      <selection pane="bottomRight" activeCell="I2" sqref="I2"/>
    </sheetView>
  </sheetViews>
  <sheetFormatPr defaultRowHeight="13" x14ac:dyDescent="0.2"/>
  <cols>
    <col min="1" max="1" width="9.453125" style="49" bestFit="1" customWidth="1"/>
    <col min="2" max="2" width="15.453125" style="49" customWidth="1"/>
    <col min="3" max="3" width="18.6328125" style="49" customWidth="1"/>
    <col min="4" max="4" width="15.453125" style="49" customWidth="1"/>
    <col min="5" max="5" width="16.08984375" style="49" bestFit="1" customWidth="1"/>
  </cols>
  <sheetData>
    <row r="1" spans="1:5" x14ac:dyDescent="0.2">
      <c r="A1" s="49" t="s">
        <v>167</v>
      </c>
      <c r="C1" s="61"/>
    </row>
    <row r="3" spans="1:5" x14ac:dyDescent="0.2">
      <c r="A3" s="50" t="s">
        <v>168</v>
      </c>
      <c r="B3" s="51" t="s">
        <v>110</v>
      </c>
      <c r="C3" s="51" t="s">
        <v>111</v>
      </c>
      <c r="D3" s="51" t="s">
        <v>169</v>
      </c>
      <c r="E3" s="52" t="s">
        <v>170</v>
      </c>
    </row>
    <row r="4" spans="1:5" x14ac:dyDescent="0.2">
      <c r="A4" s="71" t="s">
        <v>171</v>
      </c>
      <c r="B4" s="62">
        <v>151</v>
      </c>
      <c r="C4" s="62">
        <v>11845</v>
      </c>
      <c r="D4" s="62">
        <v>74</v>
      </c>
      <c r="E4" s="63">
        <v>313</v>
      </c>
    </row>
    <row r="5" spans="1:5" x14ac:dyDescent="0.2">
      <c r="A5" s="72" t="s">
        <v>172</v>
      </c>
      <c r="B5" s="64">
        <v>235</v>
      </c>
      <c r="C5" s="64">
        <v>11894</v>
      </c>
      <c r="D5" s="64">
        <v>57</v>
      </c>
      <c r="E5" s="65">
        <v>315</v>
      </c>
    </row>
    <row r="6" spans="1:5" x14ac:dyDescent="0.2">
      <c r="A6" s="72" t="s">
        <v>173</v>
      </c>
      <c r="B6" s="64">
        <v>334</v>
      </c>
      <c r="C6" s="64">
        <v>4868</v>
      </c>
      <c r="D6" s="64">
        <v>96</v>
      </c>
      <c r="E6" s="65">
        <v>428</v>
      </c>
    </row>
    <row r="7" spans="1:5" x14ac:dyDescent="0.2">
      <c r="A7" s="72" t="s">
        <v>174</v>
      </c>
      <c r="B7" s="64">
        <v>517</v>
      </c>
      <c r="C7" s="64">
        <v>17527</v>
      </c>
      <c r="D7" s="64">
        <v>106</v>
      </c>
      <c r="E7" s="65">
        <v>546</v>
      </c>
    </row>
    <row r="8" spans="1:5" x14ac:dyDescent="0.2">
      <c r="A8" s="72" t="s">
        <v>175</v>
      </c>
      <c r="B8" s="64">
        <v>296</v>
      </c>
      <c r="C8" s="64">
        <v>13903</v>
      </c>
      <c r="D8" s="64">
        <v>72</v>
      </c>
      <c r="E8" s="65">
        <v>404</v>
      </c>
    </row>
    <row r="9" spans="1:5" x14ac:dyDescent="0.2">
      <c r="A9" s="72" t="s">
        <v>176</v>
      </c>
      <c r="B9" s="64">
        <v>316</v>
      </c>
      <c r="C9" s="64">
        <v>2593</v>
      </c>
      <c r="D9" s="64">
        <v>0</v>
      </c>
      <c r="E9" s="65">
        <v>316</v>
      </c>
    </row>
    <row r="10" spans="1:5" x14ac:dyDescent="0.2">
      <c r="A10" s="72" t="s">
        <v>177</v>
      </c>
      <c r="B10" s="64">
        <v>331</v>
      </c>
      <c r="C10" s="64">
        <v>8637</v>
      </c>
      <c r="D10" s="64">
        <v>159</v>
      </c>
      <c r="E10" s="65">
        <v>564</v>
      </c>
    </row>
    <row r="11" spans="1:5" x14ac:dyDescent="0.2">
      <c r="A11" s="72" t="s">
        <v>178</v>
      </c>
      <c r="B11" s="64">
        <v>42</v>
      </c>
      <c r="C11" s="64">
        <v>21813</v>
      </c>
      <c r="D11" s="64">
        <v>86</v>
      </c>
      <c r="E11" s="65">
        <v>86</v>
      </c>
    </row>
    <row r="12" spans="1:5" x14ac:dyDescent="0.2">
      <c r="A12" s="72" t="s">
        <v>179</v>
      </c>
      <c r="B12" s="64">
        <v>32</v>
      </c>
      <c r="C12" s="64">
        <v>1532</v>
      </c>
      <c r="D12" s="64">
        <v>33</v>
      </c>
      <c r="E12" s="65">
        <v>64</v>
      </c>
    </row>
    <row r="13" spans="1:5" x14ac:dyDescent="0.2">
      <c r="A13" s="72" t="s">
        <v>180</v>
      </c>
      <c r="B13" s="64">
        <v>81</v>
      </c>
      <c r="C13" s="64">
        <v>1806</v>
      </c>
      <c r="D13" s="64">
        <v>49</v>
      </c>
      <c r="E13" s="65">
        <v>82</v>
      </c>
    </row>
    <row r="14" spans="1:5" x14ac:dyDescent="0.2">
      <c r="A14" s="72" t="s">
        <v>181</v>
      </c>
      <c r="B14" s="64">
        <v>169</v>
      </c>
      <c r="C14" s="64">
        <v>8422</v>
      </c>
      <c r="D14" s="64">
        <v>203</v>
      </c>
      <c r="E14" s="65">
        <v>369</v>
      </c>
    </row>
    <row r="15" spans="1:5" x14ac:dyDescent="0.2">
      <c r="A15" s="72" t="s">
        <v>182</v>
      </c>
      <c r="B15" s="64">
        <v>341</v>
      </c>
      <c r="C15" s="64">
        <v>6921</v>
      </c>
      <c r="D15" s="64">
        <v>127</v>
      </c>
      <c r="E15" s="65">
        <v>436</v>
      </c>
    </row>
    <row r="16" spans="1:5" x14ac:dyDescent="0.2">
      <c r="A16" s="72" t="s">
        <v>183</v>
      </c>
      <c r="B16" s="66">
        <v>63</v>
      </c>
      <c r="C16" s="66">
        <v>3705</v>
      </c>
      <c r="D16" s="66">
        <v>125</v>
      </c>
      <c r="E16" s="67">
        <v>125</v>
      </c>
    </row>
    <row r="17" spans="1:5" x14ac:dyDescent="0.2">
      <c r="A17" s="72" t="s">
        <v>184</v>
      </c>
      <c r="B17" s="64">
        <v>273</v>
      </c>
      <c r="C17" s="64">
        <v>5185</v>
      </c>
      <c r="D17" s="64">
        <v>98</v>
      </c>
      <c r="E17" s="65">
        <v>451</v>
      </c>
    </row>
    <row r="18" spans="1:5" x14ac:dyDescent="0.2">
      <c r="A18" s="72" t="s">
        <v>185</v>
      </c>
      <c r="B18" s="64">
        <v>23</v>
      </c>
      <c r="C18" s="64">
        <v>3192</v>
      </c>
      <c r="D18" s="64">
        <v>57</v>
      </c>
      <c r="E18" s="65">
        <v>59</v>
      </c>
    </row>
    <row r="19" spans="1:5" x14ac:dyDescent="0.2">
      <c r="A19" s="72" t="s">
        <v>186</v>
      </c>
      <c r="B19" s="64">
        <v>18</v>
      </c>
      <c r="C19" s="64">
        <v>1057</v>
      </c>
      <c r="D19" s="64">
        <v>18</v>
      </c>
      <c r="E19" s="65">
        <v>31</v>
      </c>
    </row>
    <row r="20" spans="1:5" x14ac:dyDescent="0.2">
      <c r="A20" s="72" t="s">
        <v>187</v>
      </c>
      <c r="B20" s="64">
        <v>10</v>
      </c>
      <c r="C20" s="64">
        <v>10919</v>
      </c>
      <c r="D20" s="64">
        <v>43</v>
      </c>
      <c r="E20" s="65">
        <v>43</v>
      </c>
    </row>
    <row r="21" spans="1:5" x14ac:dyDescent="0.2">
      <c r="A21" s="72" t="s">
        <v>188</v>
      </c>
      <c r="B21" s="64">
        <v>17</v>
      </c>
      <c r="C21" s="64">
        <v>9944</v>
      </c>
      <c r="D21" s="64">
        <v>53</v>
      </c>
      <c r="E21" s="65">
        <v>75</v>
      </c>
    </row>
    <row r="22" spans="1:5" x14ac:dyDescent="0.2">
      <c r="A22" s="72" t="s">
        <v>189</v>
      </c>
      <c r="B22" s="64">
        <v>107</v>
      </c>
      <c r="C22" s="64">
        <v>5672</v>
      </c>
      <c r="D22" s="64">
        <v>74</v>
      </c>
      <c r="E22" s="65">
        <v>238</v>
      </c>
    </row>
    <row r="23" spans="1:5" x14ac:dyDescent="0.2">
      <c r="A23" s="71" t="s">
        <v>190</v>
      </c>
      <c r="B23" s="62">
        <v>312</v>
      </c>
      <c r="C23" s="62">
        <v>6242</v>
      </c>
      <c r="D23" s="62">
        <v>12</v>
      </c>
      <c r="E23" s="63">
        <v>350</v>
      </c>
    </row>
    <row r="24" spans="1:5" x14ac:dyDescent="0.2">
      <c r="A24" s="72" t="s">
        <v>191</v>
      </c>
      <c r="B24" s="64">
        <v>124</v>
      </c>
      <c r="C24" s="64">
        <v>6349</v>
      </c>
      <c r="D24" s="64">
        <v>86</v>
      </c>
      <c r="E24" s="65">
        <v>294</v>
      </c>
    </row>
    <row r="25" spans="1:5" x14ac:dyDescent="0.2">
      <c r="A25" s="72" t="s">
        <v>192</v>
      </c>
      <c r="B25" s="64">
        <v>139</v>
      </c>
      <c r="C25" s="64">
        <v>6016</v>
      </c>
      <c r="D25" s="64">
        <v>119</v>
      </c>
      <c r="E25" s="65">
        <v>252</v>
      </c>
    </row>
    <row r="26" spans="1:5" x14ac:dyDescent="0.2">
      <c r="A26" s="72" t="s">
        <v>193</v>
      </c>
      <c r="B26" s="64">
        <v>142</v>
      </c>
      <c r="C26" s="64">
        <v>4667</v>
      </c>
      <c r="D26" s="64">
        <v>73</v>
      </c>
      <c r="E26" s="65">
        <v>273</v>
      </c>
    </row>
    <row r="27" spans="1:5" x14ac:dyDescent="0.2">
      <c r="A27" s="72" t="s">
        <v>194</v>
      </c>
      <c r="B27" s="64">
        <v>305</v>
      </c>
      <c r="C27" s="64">
        <v>7450</v>
      </c>
      <c r="D27" s="64">
        <v>55</v>
      </c>
      <c r="E27" s="65">
        <v>373</v>
      </c>
    </row>
    <row r="28" spans="1:5" x14ac:dyDescent="0.2">
      <c r="A28" s="72" t="s">
        <v>195</v>
      </c>
      <c r="B28" s="64">
        <v>186</v>
      </c>
      <c r="C28" s="64">
        <v>23656</v>
      </c>
      <c r="D28" s="64">
        <v>373</v>
      </c>
      <c r="E28" s="65">
        <v>373</v>
      </c>
    </row>
    <row r="29" spans="1:5" x14ac:dyDescent="0.2">
      <c r="A29" s="72" t="s">
        <v>196</v>
      </c>
      <c r="B29" s="64">
        <v>152</v>
      </c>
      <c r="C29" s="64">
        <v>6390</v>
      </c>
      <c r="D29" s="64">
        <v>64</v>
      </c>
      <c r="E29" s="65">
        <v>404</v>
      </c>
    </row>
    <row r="30" spans="1:5" x14ac:dyDescent="0.2">
      <c r="A30" s="72" t="s">
        <v>197</v>
      </c>
      <c r="B30" s="64">
        <v>461</v>
      </c>
      <c r="C30" s="64">
        <v>4602</v>
      </c>
      <c r="D30" s="64">
        <v>128</v>
      </c>
      <c r="E30" s="65">
        <v>594</v>
      </c>
    </row>
    <row r="31" spans="1:5" x14ac:dyDescent="0.2">
      <c r="A31" s="72" t="s">
        <v>198</v>
      </c>
      <c r="B31" s="64">
        <v>244</v>
      </c>
      <c r="C31" s="64">
        <v>4372</v>
      </c>
      <c r="D31" s="64">
        <v>127</v>
      </c>
      <c r="E31" s="65">
        <v>545</v>
      </c>
    </row>
    <row r="32" spans="1:5" x14ac:dyDescent="0.2">
      <c r="A32" s="72" t="s">
        <v>199</v>
      </c>
      <c r="B32" s="64">
        <v>118</v>
      </c>
      <c r="C32" s="64">
        <v>1432</v>
      </c>
      <c r="D32" s="64">
        <v>38</v>
      </c>
      <c r="E32" s="65">
        <v>211</v>
      </c>
    </row>
    <row r="33" spans="1:5" x14ac:dyDescent="0.2">
      <c r="A33" s="72" t="s">
        <v>200</v>
      </c>
      <c r="B33" s="64">
        <v>219</v>
      </c>
      <c r="C33" s="64">
        <v>2428</v>
      </c>
      <c r="D33" s="64">
        <v>69</v>
      </c>
      <c r="E33" s="65">
        <v>429</v>
      </c>
    </row>
    <row r="34" spans="1:5" x14ac:dyDescent="0.2">
      <c r="A34" s="72" t="s">
        <v>201</v>
      </c>
      <c r="B34" s="64">
        <v>11</v>
      </c>
      <c r="C34" s="64">
        <v>12260</v>
      </c>
      <c r="D34" s="64">
        <v>28</v>
      </c>
      <c r="E34" s="65">
        <v>28</v>
      </c>
    </row>
    <row r="35" spans="1:5" x14ac:dyDescent="0.2">
      <c r="A35" s="72" t="s">
        <v>202</v>
      </c>
      <c r="B35" s="64">
        <v>224</v>
      </c>
      <c r="C35" s="64">
        <v>22356</v>
      </c>
      <c r="D35" s="64">
        <v>80</v>
      </c>
      <c r="E35" s="65">
        <v>320</v>
      </c>
    </row>
    <row r="36" spans="1:5" x14ac:dyDescent="0.2">
      <c r="A36" s="72" t="s">
        <v>203</v>
      </c>
      <c r="B36" s="64">
        <v>15</v>
      </c>
      <c r="C36" s="64">
        <v>6898</v>
      </c>
      <c r="D36" s="64">
        <v>41</v>
      </c>
      <c r="E36" s="65">
        <v>42</v>
      </c>
    </row>
    <row r="37" spans="1:5" x14ac:dyDescent="0.2">
      <c r="A37" s="72" t="s">
        <v>204</v>
      </c>
      <c r="B37" s="64">
        <v>307</v>
      </c>
      <c r="C37" s="64">
        <v>6570</v>
      </c>
      <c r="D37" s="64">
        <v>89</v>
      </c>
      <c r="E37" s="65">
        <v>452</v>
      </c>
    </row>
    <row r="38" spans="1:5" x14ac:dyDescent="0.2">
      <c r="A38" s="72" t="s">
        <v>205</v>
      </c>
      <c r="B38" s="64">
        <v>231</v>
      </c>
      <c r="C38" s="64">
        <v>5138</v>
      </c>
      <c r="D38" s="64">
        <v>58</v>
      </c>
      <c r="E38" s="65">
        <v>285</v>
      </c>
    </row>
    <row r="39" spans="1:5" x14ac:dyDescent="0.2">
      <c r="A39" s="72" t="s">
        <v>206</v>
      </c>
      <c r="B39" s="64">
        <v>73</v>
      </c>
      <c r="C39" s="64">
        <v>10209</v>
      </c>
      <c r="D39" s="64">
        <v>29</v>
      </c>
      <c r="E39" s="65">
        <v>74</v>
      </c>
    </row>
    <row r="40" spans="1:5" x14ac:dyDescent="0.2">
      <c r="A40" s="72" t="s">
        <v>207</v>
      </c>
      <c r="B40" s="64">
        <v>175</v>
      </c>
      <c r="C40" s="64">
        <v>4244</v>
      </c>
      <c r="D40" s="64">
        <v>34</v>
      </c>
      <c r="E40" s="65">
        <v>317</v>
      </c>
    </row>
    <row r="41" spans="1:5" x14ac:dyDescent="0.2">
      <c r="A41" s="72" t="s">
        <v>208</v>
      </c>
      <c r="B41" s="64">
        <v>269</v>
      </c>
      <c r="C41" s="64">
        <v>19489</v>
      </c>
      <c r="D41" s="64">
        <v>38</v>
      </c>
      <c r="E41" s="65">
        <v>351</v>
      </c>
    </row>
    <row r="42" spans="1:5" x14ac:dyDescent="0.2">
      <c r="A42" s="72" t="s">
        <v>209</v>
      </c>
      <c r="B42" s="64">
        <v>90</v>
      </c>
      <c r="C42" s="64">
        <v>5008</v>
      </c>
      <c r="D42" s="64">
        <v>83</v>
      </c>
      <c r="E42" s="65">
        <v>112</v>
      </c>
    </row>
    <row r="43" spans="1:5" x14ac:dyDescent="0.2">
      <c r="A43" s="72" t="s">
        <v>210</v>
      </c>
      <c r="B43" s="64">
        <v>278</v>
      </c>
      <c r="C43" s="64">
        <v>3894</v>
      </c>
      <c r="D43" s="64">
        <v>68</v>
      </c>
      <c r="E43" s="65">
        <v>318</v>
      </c>
    </row>
    <row r="44" spans="1:5" x14ac:dyDescent="0.2">
      <c r="A44" s="72" t="s">
        <v>211</v>
      </c>
      <c r="B44" s="64">
        <v>134</v>
      </c>
      <c r="C44" s="64">
        <v>4238</v>
      </c>
      <c r="D44" s="64">
        <v>34</v>
      </c>
      <c r="E44" s="65">
        <v>179</v>
      </c>
    </row>
    <row r="45" spans="1:5" x14ac:dyDescent="0.2">
      <c r="A45" s="72" t="s">
        <v>212</v>
      </c>
      <c r="B45" s="64">
        <v>44</v>
      </c>
      <c r="C45" s="64">
        <v>35931</v>
      </c>
      <c r="D45" s="64">
        <v>22</v>
      </c>
      <c r="E45" s="65">
        <v>73</v>
      </c>
    </row>
    <row r="46" spans="1:5" x14ac:dyDescent="0.2">
      <c r="A46" s="72" t="s">
        <v>213</v>
      </c>
      <c r="B46" s="64">
        <v>196</v>
      </c>
      <c r="C46" s="64">
        <v>2303</v>
      </c>
      <c r="D46" s="64">
        <v>54</v>
      </c>
      <c r="E46" s="65">
        <v>232</v>
      </c>
    </row>
    <row r="47" spans="1:5" x14ac:dyDescent="0.2">
      <c r="A47" s="72" t="s">
        <v>214</v>
      </c>
      <c r="B47" s="64">
        <v>311</v>
      </c>
      <c r="C47" s="64">
        <v>3793</v>
      </c>
      <c r="D47" s="64">
        <v>53</v>
      </c>
      <c r="E47" s="65">
        <v>384</v>
      </c>
    </row>
    <row r="48" spans="1:5" x14ac:dyDescent="0.2">
      <c r="A48" s="72" t="s">
        <v>215</v>
      </c>
      <c r="B48" s="64">
        <v>103</v>
      </c>
      <c r="C48" s="64">
        <v>5020</v>
      </c>
      <c r="D48" s="64">
        <v>50</v>
      </c>
      <c r="E48" s="65">
        <v>206</v>
      </c>
    </row>
    <row r="49" spans="1:5" x14ac:dyDescent="0.2">
      <c r="A49" s="72" t="s">
        <v>216</v>
      </c>
      <c r="B49" s="64">
        <v>302</v>
      </c>
      <c r="C49" s="64">
        <v>4334</v>
      </c>
      <c r="D49" s="64">
        <v>95</v>
      </c>
      <c r="E49" s="65">
        <v>305</v>
      </c>
    </row>
    <row r="50" spans="1:5" ht="13.5" thickBot="1" x14ac:dyDescent="0.25">
      <c r="A50" s="73" t="s">
        <v>217</v>
      </c>
      <c r="B50" s="68">
        <v>208</v>
      </c>
      <c r="C50" s="68">
        <v>5507</v>
      </c>
      <c r="D50" s="68">
        <v>28</v>
      </c>
      <c r="E50" s="69">
        <v>208</v>
      </c>
    </row>
    <row r="51" spans="1:5" ht="13.5" thickTop="1" x14ac:dyDescent="0.2">
      <c r="A51" s="53" t="s">
        <v>218</v>
      </c>
      <c r="B51" s="70">
        <v>8729</v>
      </c>
      <c r="C51" s="70">
        <v>382231</v>
      </c>
      <c r="D51" s="70">
        <v>3558</v>
      </c>
      <c r="E51" s="70">
        <v>12929</v>
      </c>
    </row>
    <row r="52" spans="1:5" x14ac:dyDescent="0.2">
      <c r="A52" s="54" t="s">
        <v>219</v>
      </c>
    </row>
    <row r="53" spans="1:5" x14ac:dyDescent="0.2">
      <c r="C53" s="79">
        <f>SUM(C4:C50)</f>
        <v>382231</v>
      </c>
    </row>
    <row r="56" spans="1:5" x14ac:dyDescent="0.2">
      <c r="B56" s="49" t="s">
        <v>220</v>
      </c>
    </row>
    <row r="57" spans="1:5" x14ac:dyDescent="0.2">
      <c r="B57" s="55"/>
    </row>
    <row r="58" spans="1:5" x14ac:dyDescent="0.2">
      <c r="B58" s="56" t="s">
        <v>221</v>
      </c>
    </row>
    <row r="59" spans="1:5" x14ac:dyDescent="0.2">
      <c r="B59" s="56" t="s">
        <v>222</v>
      </c>
    </row>
    <row r="60" spans="1:5" x14ac:dyDescent="0.2">
      <c r="B60" s="57" t="s">
        <v>223</v>
      </c>
    </row>
  </sheetData>
  <phoneticPr fontId="2"/>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9"/>
  <sheetViews>
    <sheetView workbookViewId="0">
      <selection activeCell="I2" sqref="I2"/>
    </sheetView>
  </sheetViews>
  <sheetFormatPr defaultColWidth="6.6328125" defaultRowHeight="12" x14ac:dyDescent="0.2"/>
  <cols>
    <col min="1" max="1" width="20" style="43" customWidth="1"/>
    <col min="2" max="2" width="7.6328125" style="43" bestFit="1" customWidth="1"/>
    <col min="3" max="3" width="6.6328125" style="43" bestFit="1" customWidth="1"/>
    <col min="4" max="4" width="7.6328125" style="43" bestFit="1" customWidth="1"/>
    <col min="5" max="5" width="8.7265625" style="43" bestFit="1" customWidth="1"/>
    <col min="6" max="8" width="7.6328125" style="43" bestFit="1" customWidth="1"/>
    <col min="9" max="9" width="8.7265625" style="43" bestFit="1" customWidth="1"/>
    <col min="10" max="12" width="7.6328125" style="43" bestFit="1" customWidth="1"/>
    <col min="13" max="13" width="8.7265625" style="43" bestFit="1" customWidth="1"/>
    <col min="14" max="15" width="7.6328125" style="43" bestFit="1" customWidth="1"/>
    <col min="16" max="16" width="8.7265625" style="43" bestFit="1" customWidth="1"/>
    <col min="17" max="19" width="7.6328125" style="43" bestFit="1" customWidth="1"/>
    <col min="20" max="20" width="6.6328125" style="43" bestFit="1" customWidth="1"/>
    <col min="21" max="47" width="7.6328125" style="43" bestFit="1" customWidth="1"/>
    <col min="48" max="48" width="6.6328125" style="43" bestFit="1" customWidth="1"/>
    <col min="49" max="50" width="10.453125" style="43" bestFit="1" customWidth="1"/>
    <col min="51" max="51" width="6.6328125" style="43"/>
    <col min="52" max="52" width="7" style="43" customWidth="1"/>
    <col min="53" max="16384" width="6.6328125" style="43"/>
  </cols>
  <sheetData>
    <row r="1" spans="1:49" x14ac:dyDescent="0.2">
      <c r="A1" s="60" t="s">
        <v>226</v>
      </c>
    </row>
    <row r="2" spans="1:49" x14ac:dyDescent="0.2">
      <c r="A2" s="60" t="s">
        <v>224</v>
      </c>
    </row>
    <row r="3" spans="1:49" x14ac:dyDescent="0.2">
      <c r="A3" s="60" t="s">
        <v>225</v>
      </c>
    </row>
    <row r="4" spans="1:49" ht="13" customHeight="1" x14ac:dyDescent="0.2">
      <c r="A4" s="114"/>
      <c r="B4" s="42">
        <v>1</v>
      </c>
      <c r="C4" s="42">
        <v>2</v>
      </c>
      <c r="D4" s="42">
        <v>3</v>
      </c>
      <c r="E4" s="42">
        <v>4</v>
      </c>
      <c r="F4" s="42">
        <v>5</v>
      </c>
      <c r="G4" s="42">
        <v>6</v>
      </c>
      <c r="H4" s="42">
        <v>7</v>
      </c>
      <c r="I4" s="42">
        <v>8</v>
      </c>
      <c r="J4" s="42">
        <v>9</v>
      </c>
      <c r="K4" s="42">
        <v>10</v>
      </c>
      <c r="L4" s="42">
        <v>11</v>
      </c>
      <c r="M4" s="42">
        <v>12</v>
      </c>
      <c r="N4" s="42">
        <v>13</v>
      </c>
      <c r="O4" s="42">
        <v>14</v>
      </c>
      <c r="P4" s="42">
        <v>15</v>
      </c>
      <c r="Q4" s="42">
        <v>16</v>
      </c>
      <c r="R4" s="42">
        <v>17</v>
      </c>
      <c r="S4" s="42">
        <v>18</v>
      </c>
      <c r="T4" s="42">
        <v>19</v>
      </c>
      <c r="U4" s="42">
        <v>20</v>
      </c>
      <c r="V4" s="42">
        <v>21</v>
      </c>
      <c r="W4" s="42">
        <v>22</v>
      </c>
      <c r="X4" s="42">
        <v>23</v>
      </c>
      <c r="Y4" s="42">
        <v>24</v>
      </c>
      <c r="Z4" s="42">
        <v>25</v>
      </c>
      <c r="AA4" s="42">
        <v>26</v>
      </c>
      <c r="AB4" s="42">
        <v>27</v>
      </c>
      <c r="AC4" s="42">
        <v>28</v>
      </c>
      <c r="AD4" s="42">
        <v>29</v>
      </c>
      <c r="AE4" s="42">
        <v>30</v>
      </c>
      <c r="AF4" s="42">
        <v>31</v>
      </c>
      <c r="AG4" s="42">
        <v>32</v>
      </c>
      <c r="AH4" s="42">
        <v>33</v>
      </c>
      <c r="AI4" s="42">
        <v>34</v>
      </c>
      <c r="AJ4" s="42">
        <v>35</v>
      </c>
      <c r="AK4" s="42">
        <v>36</v>
      </c>
      <c r="AL4" s="42">
        <v>37</v>
      </c>
      <c r="AM4" s="42">
        <v>38</v>
      </c>
      <c r="AN4" s="42">
        <v>39</v>
      </c>
      <c r="AO4" s="42">
        <v>40</v>
      </c>
      <c r="AP4" s="42">
        <v>41</v>
      </c>
      <c r="AQ4" s="42">
        <v>42</v>
      </c>
      <c r="AR4" s="42">
        <v>43</v>
      </c>
      <c r="AS4" s="42">
        <v>44</v>
      </c>
      <c r="AT4" s="42">
        <v>45</v>
      </c>
      <c r="AU4" s="42">
        <v>46</v>
      </c>
      <c r="AV4" s="42">
        <v>47</v>
      </c>
      <c r="AW4" s="116" t="s">
        <v>114</v>
      </c>
    </row>
    <row r="5" spans="1:49" ht="13" customHeight="1" x14ac:dyDescent="0.2">
      <c r="A5" s="115"/>
      <c r="B5" s="42" t="s">
        <v>115</v>
      </c>
      <c r="C5" s="42" t="s">
        <v>116</v>
      </c>
      <c r="D5" s="42" t="s">
        <v>117</v>
      </c>
      <c r="E5" s="42" t="s">
        <v>118</v>
      </c>
      <c r="F5" s="42" t="s">
        <v>119</v>
      </c>
      <c r="G5" s="42" t="s">
        <v>120</v>
      </c>
      <c r="H5" s="42" t="s">
        <v>121</v>
      </c>
      <c r="I5" s="42" t="s">
        <v>122</v>
      </c>
      <c r="J5" s="42" t="s">
        <v>123</v>
      </c>
      <c r="K5" s="42" t="s">
        <v>124</v>
      </c>
      <c r="L5" s="42" t="s">
        <v>125</v>
      </c>
      <c r="M5" s="42" t="s">
        <v>126</v>
      </c>
      <c r="N5" s="42" t="s">
        <v>127</v>
      </c>
      <c r="O5" s="42" t="s">
        <v>128</v>
      </c>
      <c r="P5" s="42" t="s">
        <v>129</v>
      </c>
      <c r="Q5" s="42" t="s">
        <v>130</v>
      </c>
      <c r="R5" s="42" t="s">
        <v>131</v>
      </c>
      <c r="S5" s="42" t="s">
        <v>132</v>
      </c>
      <c r="T5" s="42" t="s">
        <v>133</v>
      </c>
      <c r="U5" s="42" t="s">
        <v>134</v>
      </c>
      <c r="V5" s="42" t="s">
        <v>135</v>
      </c>
      <c r="W5" s="42" t="s">
        <v>136</v>
      </c>
      <c r="X5" s="42" t="s">
        <v>137</v>
      </c>
      <c r="Y5" s="42" t="s">
        <v>138</v>
      </c>
      <c r="Z5" s="42" t="s">
        <v>139</v>
      </c>
      <c r="AA5" s="42" t="s">
        <v>140</v>
      </c>
      <c r="AB5" s="42" t="s">
        <v>141</v>
      </c>
      <c r="AC5" s="42" t="s">
        <v>142</v>
      </c>
      <c r="AD5" s="42" t="s">
        <v>143</v>
      </c>
      <c r="AE5" s="42" t="s">
        <v>144</v>
      </c>
      <c r="AF5" s="42" t="s">
        <v>145</v>
      </c>
      <c r="AG5" s="42" t="s">
        <v>146</v>
      </c>
      <c r="AH5" s="42" t="s">
        <v>147</v>
      </c>
      <c r="AI5" s="42" t="s">
        <v>148</v>
      </c>
      <c r="AJ5" s="42" t="s">
        <v>149</v>
      </c>
      <c r="AK5" s="42" t="s">
        <v>150</v>
      </c>
      <c r="AL5" s="42" t="s">
        <v>151</v>
      </c>
      <c r="AM5" s="42" t="s">
        <v>152</v>
      </c>
      <c r="AN5" s="42" t="s">
        <v>153</v>
      </c>
      <c r="AO5" s="42" t="s">
        <v>154</v>
      </c>
      <c r="AP5" s="42" t="s">
        <v>155</v>
      </c>
      <c r="AQ5" s="42" t="s">
        <v>156</v>
      </c>
      <c r="AR5" s="42" t="s">
        <v>157</v>
      </c>
      <c r="AS5" s="42" t="s">
        <v>158</v>
      </c>
      <c r="AT5" s="42" t="s">
        <v>159</v>
      </c>
      <c r="AU5" s="42" t="s">
        <v>160</v>
      </c>
      <c r="AV5" s="42" t="s">
        <v>161</v>
      </c>
      <c r="AW5" s="117"/>
    </row>
    <row r="6" spans="1:49" ht="13" customHeight="1" x14ac:dyDescent="0.2">
      <c r="A6" s="44" t="s">
        <v>2</v>
      </c>
      <c r="B6" s="58">
        <v>1705</v>
      </c>
      <c r="C6" s="58">
        <v>1233</v>
      </c>
      <c r="D6" s="58">
        <v>3620</v>
      </c>
      <c r="E6" s="58">
        <v>13676</v>
      </c>
      <c r="F6" s="58">
        <v>1203</v>
      </c>
      <c r="G6" s="58">
        <v>819</v>
      </c>
      <c r="H6" s="58">
        <v>3121</v>
      </c>
      <c r="I6" s="58">
        <v>1297</v>
      </c>
      <c r="J6" s="58">
        <v>204</v>
      </c>
      <c r="K6" s="58">
        <v>145</v>
      </c>
      <c r="L6" s="58">
        <v>2</v>
      </c>
      <c r="M6" s="58">
        <v>104</v>
      </c>
      <c r="N6" s="58">
        <v>0</v>
      </c>
      <c r="O6" s="58">
        <v>0</v>
      </c>
      <c r="P6" s="58">
        <v>1488</v>
      </c>
      <c r="Q6" s="58">
        <v>353</v>
      </c>
      <c r="R6" s="58">
        <v>0</v>
      </c>
      <c r="S6" s="58">
        <v>4</v>
      </c>
      <c r="T6" s="58">
        <v>0</v>
      </c>
      <c r="U6" s="58">
        <v>0</v>
      </c>
      <c r="V6" s="58">
        <v>0</v>
      </c>
      <c r="W6" s="58">
        <v>6</v>
      </c>
      <c r="X6" s="58">
        <v>4</v>
      </c>
      <c r="Y6" s="58">
        <v>0</v>
      </c>
      <c r="Z6" s="58">
        <v>7</v>
      </c>
      <c r="AA6" s="58">
        <v>0</v>
      </c>
      <c r="AB6" s="58">
        <v>0</v>
      </c>
      <c r="AC6" s="58">
        <v>12</v>
      </c>
      <c r="AD6" s="58">
        <v>0</v>
      </c>
      <c r="AE6" s="58">
        <v>1</v>
      </c>
      <c r="AF6" s="58">
        <v>0</v>
      </c>
      <c r="AG6" s="58">
        <v>12</v>
      </c>
      <c r="AH6" s="58">
        <v>0</v>
      </c>
      <c r="AI6" s="58">
        <v>0</v>
      </c>
      <c r="AJ6" s="58">
        <v>1</v>
      </c>
      <c r="AK6" s="58">
        <v>1</v>
      </c>
      <c r="AL6" s="58">
        <v>0</v>
      </c>
      <c r="AM6" s="58">
        <v>2</v>
      </c>
      <c r="AN6" s="58">
        <v>0</v>
      </c>
      <c r="AO6" s="58">
        <v>0</v>
      </c>
      <c r="AP6" s="58">
        <v>0</v>
      </c>
      <c r="AQ6" s="58">
        <v>2</v>
      </c>
      <c r="AR6" s="58">
        <v>0</v>
      </c>
      <c r="AS6" s="58">
        <v>0</v>
      </c>
      <c r="AT6" s="58">
        <v>0</v>
      </c>
      <c r="AU6" s="58">
        <v>0</v>
      </c>
      <c r="AV6" s="58">
        <v>0</v>
      </c>
      <c r="AW6" s="58">
        <v>29022</v>
      </c>
    </row>
    <row r="7" spans="1:49" ht="13" customHeight="1" x14ac:dyDescent="0.2">
      <c r="A7" s="44" t="s">
        <v>3</v>
      </c>
      <c r="B7" s="58">
        <v>235</v>
      </c>
      <c r="C7" s="58">
        <v>230</v>
      </c>
      <c r="D7" s="58">
        <v>1072</v>
      </c>
      <c r="E7" s="58">
        <v>4625</v>
      </c>
      <c r="F7" s="58">
        <v>875</v>
      </c>
      <c r="G7" s="58">
        <v>5937</v>
      </c>
      <c r="H7" s="58">
        <v>3288</v>
      </c>
      <c r="I7" s="58">
        <v>432</v>
      </c>
      <c r="J7" s="58">
        <v>236</v>
      </c>
      <c r="K7" s="58">
        <v>182</v>
      </c>
      <c r="L7" s="58">
        <v>186</v>
      </c>
      <c r="M7" s="58">
        <v>972</v>
      </c>
      <c r="N7" s="58">
        <v>0</v>
      </c>
      <c r="O7" s="58">
        <v>0</v>
      </c>
      <c r="P7" s="58">
        <v>18910</v>
      </c>
      <c r="Q7" s="58">
        <v>1083</v>
      </c>
      <c r="R7" s="58">
        <v>3234</v>
      </c>
      <c r="S7" s="58">
        <v>128</v>
      </c>
      <c r="T7" s="58">
        <v>2</v>
      </c>
      <c r="U7" s="58">
        <v>367</v>
      </c>
      <c r="V7" s="58">
        <v>62</v>
      </c>
      <c r="W7" s="58">
        <v>0</v>
      </c>
      <c r="X7" s="58">
        <v>0</v>
      </c>
      <c r="Y7" s="58">
        <v>0</v>
      </c>
      <c r="Z7" s="58">
        <v>810</v>
      </c>
      <c r="AA7" s="58">
        <v>2</v>
      </c>
      <c r="AB7" s="58">
        <v>0</v>
      </c>
      <c r="AC7" s="58">
        <v>34</v>
      </c>
      <c r="AD7" s="58">
        <v>0</v>
      </c>
      <c r="AE7" s="58">
        <v>0</v>
      </c>
      <c r="AF7" s="58">
        <v>294</v>
      </c>
      <c r="AG7" s="58">
        <v>2065</v>
      </c>
      <c r="AH7" s="58">
        <v>0</v>
      </c>
      <c r="AI7" s="58">
        <v>0</v>
      </c>
      <c r="AJ7" s="58">
        <v>0</v>
      </c>
      <c r="AK7" s="58">
        <v>0</v>
      </c>
      <c r="AL7" s="58">
        <v>0</v>
      </c>
      <c r="AM7" s="58">
        <v>0</v>
      </c>
      <c r="AN7" s="58">
        <v>0</v>
      </c>
      <c r="AO7" s="58">
        <v>3</v>
      </c>
      <c r="AP7" s="58">
        <v>0</v>
      </c>
      <c r="AQ7" s="58">
        <v>0</v>
      </c>
      <c r="AR7" s="58">
        <v>1</v>
      </c>
      <c r="AS7" s="58">
        <v>0</v>
      </c>
      <c r="AT7" s="58">
        <v>0</v>
      </c>
      <c r="AU7" s="58">
        <v>0</v>
      </c>
      <c r="AV7" s="58">
        <v>2</v>
      </c>
      <c r="AW7" s="58">
        <v>45267</v>
      </c>
    </row>
    <row r="8" spans="1:49" ht="13" customHeight="1" x14ac:dyDescent="0.2">
      <c r="A8" s="44" t="s">
        <v>162</v>
      </c>
      <c r="B8" s="58">
        <v>0</v>
      </c>
      <c r="C8" s="58">
        <v>0</v>
      </c>
      <c r="D8" s="58">
        <v>2</v>
      </c>
      <c r="E8" s="58">
        <v>0</v>
      </c>
      <c r="F8" s="58">
        <v>0</v>
      </c>
      <c r="G8" s="58">
        <v>0</v>
      </c>
      <c r="H8" s="58">
        <v>4</v>
      </c>
      <c r="I8" s="58">
        <v>0</v>
      </c>
      <c r="J8" s="58">
        <v>0</v>
      </c>
      <c r="K8" s="58">
        <v>1</v>
      </c>
      <c r="L8" s="58">
        <v>0</v>
      </c>
      <c r="M8" s="58">
        <v>0</v>
      </c>
      <c r="N8" s="58">
        <v>0</v>
      </c>
      <c r="O8" s="58">
        <v>0</v>
      </c>
      <c r="P8" s="58">
        <v>6</v>
      </c>
      <c r="Q8" s="58">
        <v>0</v>
      </c>
      <c r="R8" s="58">
        <v>0</v>
      </c>
      <c r="S8" s="58">
        <v>0</v>
      </c>
      <c r="T8" s="58">
        <v>0</v>
      </c>
      <c r="U8" s="58">
        <v>0</v>
      </c>
      <c r="V8" s="58">
        <v>0</v>
      </c>
      <c r="W8" s="58">
        <v>0</v>
      </c>
      <c r="X8" s="58">
        <v>0</v>
      </c>
      <c r="Y8" s="58">
        <v>0</v>
      </c>
      <c r="Z8" s="58">
        <v>0</v>
      </c>
      <c r="AA8" s="58">
        <v>0</v>
      </c>
      <c r="AB8" s="58">
        <v>0</v>
      </c>
      <c r="AC8" s="58">
        <v>0</v>
      </c>
      <c r="AD8" s="58">
        <v>0</v>
      </c>
      <c r="AE8" s="58">
        <v>0</v>
      </c>
      <c r="AF8" s="58">
        <v>0</v>
      </c>
      <c r="AG8" s="58">
        <v>0</v>
      </c>
      <c r="AH8" s="58">
        <v>0</v>
      </c>
      <c r="AI8" s="58">
        <v>0</v>
      </c>
      <c r="AJ8" s="58">
        <v>0</v>
      </c>
      <c r="AK8" s="58">
        <v>0</v>
      </c>
      <c r="AL8" s="58">
        <v>0</v>
      </c>
      <c r="AM8" s="58">
        <v>0</v>
      </c>
      <c r="AN8" s="58">
        <v>0</v>
      </c>
      <c r="AO8" s="58">
        <v>0</v>
      </c>
      <c r="AP8" s="58">
        <v>0</v>
      </c>
      <c r="AQ8" s="58">
        <v>0</v>
      </c>
      <c r="AR8" s="58">
        <v>0</v>
      </c>
      <c r="AS8" s="58">
        <v>0</v>
      </c>
      <c r="AT8" s="58">
        <v>0</v>
      </c>
      <c r="AU8" s="58">
        <v>0</v>
      </c>
      <c r="AV8" s="58">
        <v>0</v>
      </c>
      <c r="AW8" s="58">
        <v>13</v>
      </c>
    </row>
    <row r="9" spans="1:49" ht="13" customHeight="1" x14ac:dyDescent="0.2">
      <c r="A9" s="44" t="s">
        <v>4</v>
      </c>
      <c r="B9" s="58">
        <v>3</v>
      </c>
      <c r="C9" s="58">
        <v>8</v>
      </c>
      <c r="D9" s="58">
        <v>0</v>
      </c>
      <c r="E9" s="58">
        <v>2</v>
      </c>
      <c r="F9" s="58">
        <v>0</v>
      </c>
      <c r="G9" s="58">
        <v>1</v>
      </c>
      <c r="H9" s="58">
        <v>89</v>
      </c>
      <c r="I9" s="58">
        <v>24</v>
      </c>
      <c r="J9" s="58">
        <v>0</v>
      </c>
      <c r="K9" s="58">
        <v>0</v>
      </c>
      <c r="L9" s="58">
        <v>2</v>
      </c>
      <c r="M9" s="58">
        <v>98</v>
      </c>
      <c r="N9" s="58">
        <v>5</v>
      </c>
      <c r="O9" s="58">
        <v>0</v>
      </c>
      <c r="P9" s="58">
        <v>2</v>
      </c>
      <c r="Q9" s="58">
        <v>0</v>
      </c>
      <c r="R9" s="58">
        <v>0</v>
      </c>
      <c r="S9" s="58">
        <v>0</v>
      </c>
      <c r="T9" s="58">
        <v>47</v>
      </c>
      <c r="U9" s="58">
        <v>0</v>
      </c>
      <c r="V9" s="58">
        <v>0</v>
      </c>
      <c r="W9" s="58">
        <v>0</v>
      </c>
      <c r="X9" s="58">
        <v>1</v>
      </c>
      <c r="Y9" s="58">
        <v>0</v>
      </c>
      <c r="Z9" s="58">
        <v>0</v>
      </c>
      <c r="AA9" s="58">
        <v>0</v>
      </c>
      <c r="AB9" s="58">
        <v>0</v>
      </c>
      <c r="AC9" s="58">
        <v>0</v>
      </c>
      <c r="AD9" s="58">
        <v>0</v>
      </c>
      <c r="AE9" s="58">
        <v>0</v>
      </c>
      <c r="AF9" s="58">
        <v>1</v>
      </c>
      <c r="AG9" s="58">
        <v>7</v>
      </c>
      <c r="AH9" s="58">
        <v>0</v>
      </c>
      <c r="AI9" s="58">
        <v>0</v>
      </c>
      <c r="AJ9" s="58">
        <v>0</v>
      </c>
      <c r="AK9" s="58">
        <v>0</v>
      </c>
      <c r="AL9" s="58">
        <v>6</v>
      </c>
      <c r="AM9" s="58">
        <v>0</v>
      </c>
      <c r="AN9" s="58">
        <v>0</v>
      </c>
      <c r="AO9" s="58">
        <v>5</v>
      </c>
      <c r="AP9" s="58">
        <v>0</v>
      </c>
      <c r="AQ9" s="58">
        <v>1</v>
      </c>
      <c r="AR9" s="58">
        <v>0</v>
      </c>
      <c r="AS9" s="58">
        <v>0</v>
      </c>
      <c r="AT9" s="58">
        <v>0</v>
      </c>
      <c r="AU9" s="58">
        <v>1</v>
      </c>
      <c r="AV9" s="58">
        <v>0</v>
      </c>
      <c r="AW9" s="58">
        <v>303</v>
      </c>
    </row>
    <row r="10" spans="1:49" ht="13" customHeight="1" x14ac:dyDescent="0.2">
      <c r="A10" s="44" t="s">
        <v>49</v>
      </c>
      <c r="B10" s="58">
        <v>0</v>
      </c>
      <c r="C10" s="58">
        <v>260</v>
      </c>
      <c r="D10" s="58">
        <v>0</v>
      </c>
      <c r="E10" s="58">
        <v>0</v>
      </c>
      <c r="F10" s="58">
        <v>833</v>
      </c>
      <c r="G10" s="58">
        <v>1424</v>
      </c>
      <c r="H10" s="58">
        <v>0</v>
      </c>
      <c r="I10" s="58">
        <v>4</v>
      </c>
      <c r="J10" s="58">
        <v>0</v>
      </c>
      <c r="K10" s="58">
        <v>0</v>
      </c>
      <c r="L10" s="58">
        <v>0</v>
      </c>
      <c r="M10" s="58">
        <v>1</v>
      </c>
      <c r="N10" s="58">
        <v>0</v>
      </c>
      <c r="O10" s="58">
        <v>0</v>
      </c>
      <c r="P10" s="58">
        <v>0</v>
      </c>
      <c r="Q10" s="58">
        <v>0</v>
      </c>
      <c r="R10" s="58">
        <v>0</v>
      </c>
      <c r="S10" s="58">
        <v>0</v>
      </c>
      <c r="T10" s="58">
        <v>0</v>
      </c>
      <c r="U10" s="58">
        <v>1</v>
      </c>
      <c r="V10" s="58">
        <v>0</v>
      </c>
      <c r="W10" s="58">
        <v>0</v>
      </c>
      <c r="X10" s="58">
        <v>1</v>
      </c>
      <c r="Y10" s="58">
        <v>0</v>
      </c>
      <c r="Z10" s="58">
        <v>0</v>
      </c>
      <c r="AA10" s="58">
        <v>0</v>
      </c>
      <c r="AB10" s="58">
        <v>0</v>
      </c>
      <c r="AC10" s="58">
        <v>0</v>
      </c>
      <c r="AD10" s="58">
        <v>0</v>
      </c>
      <c r="AE10" s="58">
        <v>0</v>
      </c>
      <c r="AF10" s="58">
        <v>0</v>
      </c>
      <c r="AG10" s="58">
        <v>0</v>
      </c>
      <c r="AH10" s="58">
        <v>0</v>
      </c>
      <c r="AI10" s="58">
        <v>0</v>
      </c>
      <c r="AJ10" s="58">
        <v>0</v>
      </c>
      <c r="AK10" s="58">
        <v>0</v>
      </c>
      <c r="AL10" s="58">
        <v>0</v>
      </c>
      <c r="AM10" s="58">
        <v>0</v>
      </c>
      <c r="AN10" s="58">
        <v>0</v>
      </c>
      <c r="AO10" s="58">
        <v>1</v>
      </c>
      <c r="AP10" s="58">
        <v>0</v>
      </c>
      <c r="AQ10" s="58">
        <v>0</v>
      </c>
      <c r="AR10" s="58">
        <v>1</v>
      </c>
      <c r="AS10" s="58">
        <v>0</v>
      </c>
      <c r="AT10" s="58">
        <v>0</v>
      </c>
      <c r="AU10" s="58">
        <v>22</v>
      </c>
      <c r="AV10" s="58">
        <v>0</v>
      </c>
      <c r="AW10" s="58">
        <v>2548</v>
      </c>
    </row>
    <row r="11" spans="1:49" ht="13" customHeight="1" x14ac:dyDescent="0.2">
      <c r="A11" s="45" t="s">
        <v>163</v>
      </c>
      <c r="B11" s="59">
        <v>1943</v>
      </c>
      <c r="C11" s="59">
        <v>1731</v>
      </c>
      <c r="D11" s="59">
        <v>4694</v>
      </c>
      <c r="E11" s="59">
        <v>18303</v>
      </c>
      <c r="F11" s="59">
        <v>2911</v>
      </c>
      <c r="G11" s="59">
        <v>8181</v>
      </c>
      <c r="H11" s="59">
        <v>6502</v>
      </c>
      <c r="I11" s="59">
        <v>1757</v>
      </c>
      <c r="J11" s="59">
        <v>440</v>
      </c>
      <c r="K11" s="59">
        <v>328</v>
      </c>
      <c r="L11" s="59">
        <v>190</v>
      </c>
      <c r="M11" s="59">
        <v>1175</v>
      </c>
      <c r="N11" s="59">
        <v>5</v>
      </c>
      <c r="O11" s="59">
        <v>0</v>
      </c>
      <c r="P11" s="59">
        <v>20406</v>
      </c>
      <c r="Q11" s="59">
        <v>1436</v>
      </c>
      <c r="R11" s="59">
        <v>3234</v>
      </c>
      <c r="S11" s="59">
        <v>132</v>
      </c>
      <c r="T11" s="59">
        <v>49</v>
      </c>
      <c r="U11" s="59">
        <v>368</v>
      </c>
      <c r="V11" s="59">
        <v>62</v>
      </c>
      <c r="W11" s="59">
        <v>6</v>
      </c>
      <c r="X11" s="59">
        <v>6</v>
      </c>
      <c r="Y11" s="59">
        <v>0</v>
      </c>
      <c r="Z11" s="59">
        <v>817</v>
      </c>
      <c r="AA11" s="59">
        <v>2</v>
      </c>
      <c r="AB11" s="59">
        <v>0</v>
      </c>
      <c r="AC11" s="59">
        <v>46</v>
      </c>
      <c r="AD11" s="59">
        <v>0</v>
      </c>
      <c r="AE11" s="59">
        <v>1</v>
      </c>
      <c r="AF11" s="59">
        <v>295</v>
      </c>
      <c r="AG11" s="59">
        <v>2084</v>
      </c>
      <c r="AH11" s="59">
        <v>0</v>
      </c>
      <c r="AI11" s="59">
        <v>0</v>
      </c>
      <c r="AJ11" s="59">
        <v>1</v>
      </c>
      <c r="AK11" s="59">
        <v>1</v>
      </c>
      <c r="AL11" s="59">
        <v>6</v>
      </c>
      <c r="AM11" s="59">
        <v>2</v>
      </c>
      <c r="AN11" s="59">
        <v>0</v>
      </c>
      <c r="AO11" s="59">
        <v>9</v>
      </c>
      <c r="AP11" s="59">
        <v>0</v>
      </c>
      <c r="AQ11" s="59">
        <v>3</v>
      </c>
      <c r="AR11" s="59">
        <v>2</v>
      </c>
      <c r="AS11" s="59">
        <v>0</v>
      </c>
      <c r="AT11" s="59">
        <v>0</v>
      </c>
      <c r="AU11" s="59">
        <v>23</v>
      </c>
      <c r="AV11" s="59">
        <v>2</v>
      </c>
      <c r="AW11" s="59">
        <v>77153</v>
      </c>
    </row>
    <row r="12" spans="1:49" ht="13" customHeight="1" x14ac:dyDescent="0.2">
      <c r="A12" s="44" t="s">
        <v>51</v>
      </c>
      <c r="B12" s="58">
        <v>0</v>
      </c>
      <c r="C12" s="58">
        <v>0</v>
      </c>
      <c r="D12" s="58">
        <v>0</v>
      </c>
      <c r="E12" s="58">
        <v>4640</v>
      </c>
      <c r="F12" s="58">
        <v>407</v>
      </c>
      <c r="G12" s="58">
        <v>0</v>
      </c>
      <c r="H12" s="58">
        <v>0</v>
      </c>
      <c r="I12" s="58">
        <v>0</v>
      </c>
      <c r="J12" s="58">
        <v>0</v>
      </c>
      <c r="K12" s="58">
        <v>0</v>
      </c>
      <c r="L12" s="58">
        <v>0</v>
      </c>
      <c r="M12" s="58">
        <v>0</v>
      </c>
      <c r="N12" s="58">
        <v>0</v>
      </c>
      <c r="O12" s="58">
        <v>0</v>
      </c>
      <c r="P12" s="58">
        <v>0</v>
      </c>
      <c r="Q12" s="58">
        <v>1</v>
      </c>
      <c r="R12" s="58">
        <v>0</v>
      </c>
      <c r="S12" s="58">
        <v>0</v>
      </c>
      <c r="T12" s="58">
        <v>0</v>
      </c>
      <c r="U12" s="58">
        <v>0</v>
      </c>
      <c r="V12" s="58">
        <v>0</v>
      </c>
      <c r="W12" s="58">
        <v>0</v>
      </c>
      <c r="X12" s="58">
        <v>0</v>
      </c>
      <c r="Y12" s="58">
        <v>0</v>
      </c>
      <c r="Z12" s="58">
        <v>0</v>
      </c>
      <c r="AA12" s="58">
        <v>0</v>
      </c>
      <c r="AB12" s="58">
        <v>0</v>
      </c>
      <c r="AC12" s="58">
        <v>0</v>
      </c>
      <c r="AD12" s="58">
        <v>0</v>
      </c>
      <c r="AE12" s="58">
        <v>0</v>
      </c>
      <c r="AF12" s="58">
        <v>0</v>
      </c>
      <c r="AG12" s="58">
        <v>0</v>
      </c>
      <c r="AH12" s="58">
        <v>0</v>
      </c>
      <c r="AI12" s="58">
        <v>0</v>
      </c>
      <c r="AJ12" s="58">
        <v>0</v>
      </c>
      <c r="AK12" s="58">
        <v>0</v>
      </c>
      <c r="AL12" s="58">
        <v>0</v>
      </c>
      <c r="AM12" s="58">
        <v>0</v>
      </c>
      <c r="AN12" s="58">
        <v>0</v>
      </c>
      <c r="AO12" s="58">
        <v>0</v>
      </c>
      <c r="AP12" s="58">
        <v>0</v>
      </c>
      <c r="AQ12" s="58">
        <v>0</v>
      </c>
      <c r="AR12" s="58">
        <v>0</v>
      </c>
      <c r="AS12" s="58">
        <v>0</v>
      </c>
      <c r="AT12" s="58">
        <v>0</v>
      </c>
      <c r="AU12" s="58">
        <v>0</v>
      </c>
      <c r="AV12" s="58">
        <v>0</v>
      </c>
      <c r="AW12" s="58">
        <v>5048</v>
      </c>
    </row>
    <row r="13" spans="1:49" ht="13" customHeight="1" x14ac:dyDescent="0.2">
      <c r="A13" s="44" t="s">
        <v>164</v>
      </c>
      <c r="B13" s="58">
        <v>0</v>
      </c>
      <c r="C13" s="58">
        <v>0</v>
      </c>
      <c r="D13" s="58">
        <v>0</v>
      </c>
      <c r="E13" s="58">
        <v>0</v>
      </c>
      <c r="F13" s="58">
        <v>0</v>
      </c>
      <c r="G13" s="58">
        <v>0</v>
      </c>
      <c r="H13" s="58">
        <v>0</v>
      </c>
      <c r="I13" s="58">
        <v>0</v>
      </c>
      <c r="J13" s="58">
        <v>0</v>
      </c>
      <c r="K13" s="58">
        <v>0</v>
      </c>
      <c r="L13" s="58">
        <v>0</v>
      </c>
      <c r="M13" s="58">
        <v>0</v>
      </c>
      <c r="N13" s="58">
        <v>0</v>
      </c>
      <c r="O13" s="58">
        <v>0</v>
      </c>
      <c r="P13" s="58">
        <v>0</v>
      </c>
      <c r="Q13" s="58">
        <v>0</v>
      </c>
      <c r="R13" s="58">
        <v>0</v>
      </c>
      <c r="S13" s="58">
        <v>0</v>
      </c>
      <c r="T13" s="58">
        <v>0</v>
      </c>
      <c r="U13" s="58">
        <v>0</v>
      </c>
      <c r="V13" s="58">
        <v>0</v>
      </c>
      <c r="W13" s="58">
        <v>0</v>
      </c>
      <c r="X13" s="58">
        <v>0</v>
      </c>
      <c r="Y13" s="58">
        <v>0</v>
      </c>
      <c r="Z13" s="58">
        <v>0</v>
      </c>
      <c r="AA13" s="58">
        <v>0</v>
      </c>
      <c r="AB13" s="58">
        <v>0</v>
      </c>
      <c r="AC13" s="58">
        <v>0</v>
      </c>
      <c r="AD13" s="58">
        <v>0</v>
      </c>
      <c r="AE13" s="58">
        <v>0</v>
      </c>
      <c r="AF13" s="58">
        <v>0</v>
      </c>
      <c r="AG13" s="58">
        <v>0</v>
      </c>
      <c r="AH13" s="58">
        <v>0</v>
      </c>
      <c r="AI13" s="58">
        <v>0</v>
      </c>
      <c r="AJ13" s="58">
        <v>0</v>
      </c>
      <c r="AK13" s="58">
        <v>0</v>
      </c>
      <c r="AL13" s="58">
        <v>0</v>
      </c>
      <c r="AM13" s="58">
        <v>0</v>
      </c>
      <c r="AN13" s="58">
        <v>0</v>
      </c>
      <c r="AO13" s="58">
        <v>0</v>
      </c>
      <c r="AP13" s="58">
        <v>0</v>
      </c>
      <c r="AQ13" s="58">
        <v>0</v>
      </c>
      <c r="AR13" s="58">
        <v>0</v>
      </c>
      <c r="AS13" s="58">
        <v>0</v>
      </c>
      <c r="AT13" s="58">
        <v>0</v>
      </c>
      <c r="AU13" s="58">
        <v>0</v>
      </c>
      <c r="AV13" s="58">
        <v>0</v>
      </c>
      <c r="AW13" s="58">
        <v>0</v>
      </c>
    </row>
    <row r="14" spans="1:49" ht="13" customHeight="1" x14ac:dyDescent="0.2">
      <c r="A14" s="44" t="s">
        <v>5</v>
      </c>
      <c r="B14" s="58">
        <v>65</v>
      </c>
      <c r="C14" s="58">
        <v>361</v>
      </c>
      <c r="D14" s="58">
        <v>25</v>
      </c>
      <c r="E14" s="58">
        <v>373</v>
      </c>
      <c r="F14" s="58">
        <v>0</v>
      </c>
      <c r="G14" s="58">
        <v>0</v>
      </c>
      <c r="H14" s="58">
        <v>0</v>
      </c>
      <c r="I14" s="58">
        <v>0</v>
      </c>
      <c r="J14" s="58">
        <v>0</v>
      </c>
      <c r="K14" s="58">
        <v>0</v>
      </c>
      <c r="L14" s="58">
        <v>0</v>
      </c>
      <c r="M14" s="58">
        <v>0</v>
      </c>
      <c r="N14" s="58">
        <v>0</v>
      </c>
      <c r="O14" s="58">
        <v>0</v>
      </c>
      <c r="P14" s="58">
        <v>0</v>
      </c>
      <c r="Q14" s="58">
        <v>0</v>
      </c>
      <c r="R14" s="58">
        <v>0</v>
      </c>
      <c r="S14" s="58">
        <v>0</v>
      </c>
      <c r="T14" s="58">
        <v>0</v>
      </c>
      <c r="U14" s="58">
        <v>0</v>
      </c>
      <c r="V14" s="58">
        <v>0</v>
      </c>
      <c r="W14" s="58">
        <v>0</v>
      </c>
      <c r="X14" s="58">
        <v>0</v>
      </c>
      <c r="Y14" s="58">
        <v>8</v>
      </c>
      <c r="Z14" s="58">
        <v>0</v>
      </c>
      <c r="AA14" s="58">
        <v>0</v>
      </c>
      <c r="AB14" s="58">
        <v>0</v>
      </c>
      <c r="AC14" s="58">
        <v>0</v>
      </c>
      <c r="AD14" s="58">
        <v>0</v>
      </c>
      <c r="AE14" s="58">
        <v>0</v>
      </c>
      <c r="AF14" s="58">
        <v>0</v>
      </c>
      <c r="AG14" s="58">
        <v>0</v>
      </c>
      <c r="AH14" s="58">
        <v>0</v>
      </c>
      <c r="AI14" s="58">
        <v>0</v>
      </c>
      <c r="AJ14" s="58">
        <v>0</v>
      </c>
      <c r="AK14" s="58">
        <v>0</v>
      </c>
      <c r="AL14" s="58">
        <v>0</v>
      </c>
      <c r="AM14" s="58">
        <v>0</v>
      </c>
      <c r="AN14" s="58">
        <v>0</v>
      </c>
      <c r="AO14" s="58">
        <v>2</v>
      </c>
      <c r="AP14" s="58">
        <v>2</v>
      </c>
      <c r="AQ14" s="58">
        <v>0</v>
      </c>
      <c r="AR14" s="58">
        <v>0</v>
      </c>
      <c r="AS14" s="58">
        <v>0</v>
      </c>
      <c r="AT14" s="58">
        <v>0</v>
      </c>
      <c r="AU14" s="58">
        <v>0</v>
      </c>
      <c r="AV14" s="58">
        <v>0</v>
      </c>
      <c r="AW14" s="58">
        <v>836</v>
      </c>
    </row>
    <row r="15" spans="1:49" ht="13" customHeight="1" x14ac:dyDescent="0.2">
      <c r="A15" s="44" t="s">
        <v>6</v>
      </c>
      <c r="B15" s="58">
        <v>0</v>
      </c>
      <c r="C15" s="58">
        <v>0</v>
      </c>
      <c r="D15" s="58">
        <v>0</v>
      </c>
      <c r="E15" s="58">
        <v>0</v>
      </c>
      <c r="F15" s="58">
        <v>0</v>
      </c>
      <c r="G15" s="58">
        <v>0</v>
      </c>
      <c r="H15" s="58">
        <v>0</v>
      </c>
      <c r="I15" s="58">
        <v>0</v>
      </c>
      <c r="J15" s="58">
        <v>0</v>
      </c>
      <c r="K15" s="58">
        <v>0</v>
      </c>
      <c r="L15" s="58">
        <v>0</v>
      </c>
      <c r="M15" s="58">
        <v>0</v>
      </c>
      <c r="N15" s="58">
        <v>0</v>
      </c>
      <c r="O15" s="58">
        <v>0</v>
      </c>
      <c r="P15" s="58">
        <v>0</v>
      </c>
      <c r="Q15" s="58">
        <v>0</v>
      </c>
      <c r="R15" s="58">
        <v>0</v>
      </c>
      <c r="S15" s="58">
        <v>0</v>
      </c>
      <c r="T15" s="58">
        <v>0</v>
      </c>
      <c r="U15" s="58">
        <v>0</v>
      </c>
      <c r="V15" s="58">
        <v>0</v>
      </c>
      <c r="W15" s="58">
        <v>0</v>
      </c>
      <c r="X15" s="58">
        <v>0</v>
      </c>
      <c r="Y15" s="58">
        <v>0</v>
      </c>
      <c r="Z15" s="58">
        <v>0</v>
      </c>
      <c r="AA15" s="58">
        <v>0</v>
      </c>
      <c r="AB15" s="58">
        <v>0</v>
      </c>
      <c r="AC15" s="58">
        <v>0</v>
      </c>
      <c r="AD15" s="58">
        <v>0</v>
      </c>
      <c r="AE15" s="58">
        <v>0</v>
      </c>
      <c r="AF15" s="58">
        <v>0</v>
      </c>
      <c r="AG15" s="58">
        <v>0</v>
      </c>
      <c r="AH15" s="58">
        <v>0</v>
      </c>
      <c r="AI15" s="58">
        <v>0</v>
      </c>
      <c r="AJ15" s="58">
        <v>0</v>
      </c>
      <c r="AK15" s="58">
        <v>0</v>
      </c>
      <c r="AL15" s="58">
        <v>0</v>
      </c>
      <c r="AM15" s="58">
        <v>0</v>
      </c>
      <c r="AN15" s="58">
        <v>0</v>
      </c>
      <c r="AO15" s="58">
        <v>0</v>
      </c>
      <c r="AP15" s="58">
        <v>0</v>
      </c>
      <c r="AQ15" s="58">
        <v>0</v>
      </c>
      <c r="AR15" s="58">
        <v>0</v>
      </c>
      <c r="AS15" s="58">
        <v>0</v>
      </c>
      <c r="AT15" s="58">
        <v>0</v>
      </c>
      <c r="AU15" s="58">
        <v>0</v>
      </c>
      <c r="AV15" s="58">
        <v>0</v>
      </c>
      <c r="AW15" s="58">
        <v>0</v>
      </c>
    </row>
    <row r="16" spans="1:49" ht="13" customHeight="1" x14ac:dyDescent="0.2">
      <c r="A16" s="44" t="s">
        <v>7</v>
      </c>
      <c r="B16" s="58">
        <v>4</v>
      </c>
      <c r="C16" s="58">
        <v>2</v>
      </c>
      <c r="D16" s="58">
        <v>3705</v>
      </c>
      <c r="E16" s="58">
        <v>275469</v>
      </c>
      <c r="F16" s="58">
        <v>5946</v>
      </c>
      <c r="G16" s="58">
        <v>145</v>
      </c>
      <c r="H16" s="58">
        <v>88</v>
      </c>
      <c r="I16" s="58">
        <v>0</v>
      </c>
      <c r="J16" s="58">
        <v>0</v>
      </c>
      <c r="K16" s="58">
        <v>2</v>
      </c>
      <c r="L16" s="58">
        <v>0</v>
      </c>
      <c r="M16" s="58">
        <v>0</v>
      </c>
      <c r="N16" s="58">
        <v>0</v>
      </c>
      <c r="O16" s="58">
        <v>0</v>
      </c>
      <c r="P16" s="58">
        <v>6506</v>
      </c>
      <c r="Q16" s="58">
        <v>4</v>
      </c>
      <c r="R16" s="58">
        <v>368</v>
      </c>
      <c r="S16" s="58">
        <v>1285</v>
      </c>
      <c r="T16" s="58">
        <v>0</v>
      </c>
      <c r="U16" s="58">
        <v>0</v>
      </c>
      <c r="V16" s="58">
        <v>1</v>
      </c>
      <c r="W16" s="58">
        <v>1</v>
      </c>
      <c r="X16" s="58">
        <v>0</v>
      </c>
      <c r="Y16" s="58">
        <v>3</v>
      </c>
      <c r="Z16" s="58">
        <v>10</v>
      </c>
      <c r="AA16" s="58">
        <v>39</v>
      </c>
      <c r="AB16" s="58">
        <v>0</v>
      </c>
      <c r="AC16" s="58">
        <v>3</v>
      </c>
      <c r="AD16" s="58">
        <v>0</v>
      </c>
      <c r="AE16" s="58">
        <v>0</v>
      </c>
      <c r="AF16" s="58">
        <v>20</v>
      </c>
      <c r="AG16" s="58">
        <v>2894</v>
      </c>
      <c r="AH16" s="58">
        <v>0</v>
      </c>
      <c r="AI16" s="58">
        <v>0</v>
      </c>
      <c r="AJ16" s="58">
        <v>0</v>
      </c>
      <c r="AK16" s="58">
        <v>0</v>
      </c>
      <c r="AL16" s="58">
        <v>0</v>
      </c>
      <c r="AM16" s="58">
        <v>0</v>
      </c>
      <c r="AN16" s="58">
        <v>0</v>
      </c>
      <c r="AO16" s="58">
        <v>11</v>
      </c>
      <c r="AP16" s="58">
        <v>11</v>
      </c>
      <c r="AQ16" s="58">
        <v>0</v>
      </c>
      <c r="AR16" s="58">
        <v>0</v>
      </c>
      <c r="AS16" s="58">
        <v>0</v>
      </c>
      <c r="AT16" s="58">
        <v>0</v>
      </c>
      <c r="AU16" s="58">
        <v>0</v>
      </c>
      <c r="AV16" s="58">
        <v>1</v>
      </c>
      <c r="AW16" s="58">
        <v>296518</v>
      </c>
    </row>
    <row r="17" spans="1:49" ht="13" customHeight="1" x14ac:dyDescent="0.2">
      <c r="A17" s="44" t="s">
        <v>8</v>
      </c>
      <c r="B17" s="58">
        <v>0</v>
      </c>
      <c r="C17" s="58">
        <v>0</v>
      </c>
      <c r="D17" s="58">
        <v>0</v>
      </c>
      <c r="E17" s="58">
        <v>0</v>
      </c>
      <c r="F17" s="58">
        <v>0</v>
      </c>
      <c r="G17" s="58">
        <v>0</v>
      </c>
      <c r="H17" s="58">
        <v>0</v>
      </c>
      <c r="I17" s="58">
        <v>0</v>
      </c>
      <c r="J17" s="58">
        <v>0</v>
      </c>
      <c r="K17" s="58">
        <v>0</v>
      </c>
      <c r="L17" s="58">
        <v>0</v>
      </c>
      <c r="M17" s="58">
        <v>0</v>
      </c>
      <c r="N17" s="58">
        <v>0</v>
      </c>
      <c r="O17" s="58">
        <v>0</v>
      </c>
      <c r="P17" s="58">
        <v>0</v>
      </c>
      <c r="Q17" s="58">
        <v>0</v>
      </c>
      <c r="R17" s="58">
        <v>1</v>
      </c>
      <c r="S17" s="58">
        <v>11</v>
      </c>
      <c r="T17" s="58">
        <v>0</v>
      </c>
      <c r="U17" s="58">
        <v>0</v>
      </c>
      <c r="V17" s="58">
        <v>0</v>
      </c>
      <c r="W17" s="58">
        <v>0</v>
      </c>
      <c r="X17" s="58">
        <v>0</v>
      </c>
      <c r="Y17" s="58">
        <v>0</v>
      </c>
      <c r="Z17" s="58">
        <v>0</v>
      </c>
      <c r="AA17" s="58">
        <v>0</v>
      </c>
      <c r="AB17" s="58">
        <v>0</v>
      </c>
      <c r="AC17" s="58">
        <v>0</v>
      </c>
      <c r="AD17" s="58">
        <v>0</v>
      </c>
      <c r="AE17" s="58">
        <v>0</v>
      </c>
      <c r="AF17" s="58">
        <v>0</v>
      </c>
      <c r="AG17" s="58">
        <v>0</v>
      </c>
      <c r="AH17" s="58">
        <v>0</v>
      </c>
      <c r="AI17" s="58">
        <v>0</v>
      </c>
      <c r="AJ17" s="58">
        <v>0</v>
      </c>
      <c r="AK17" s="58">
        <v>0</v>
      </c>
      <c r="AL17" s="58">
        <v>0</v>
      </c>
      <c r="AM17" s="58">
        <v>0</v>
      </c>
      <c r="AN17" s="58">
        <v>0</v>
      </c>
      <c r="AO17" s="58">
        <v>0</v>
      </c>
      <c r="AP17" s="58">
        <v>0</v>
      </c>
      <c r="AQ17" s="58">
        <v>0</v>
      </c>
      <c r="AR17" s="58">
        <v>0</v>
      </c>
      <c r="AS17" s="58">
        <v>0</v>
      </c>
      <c r="AT17" s="58">
        <v>0</v>
      </c>
      <c r="AU17" s="58">
        <v>0</v>
      </c>
      <c r="AV17" s="58">
        <v>0</v>
      </c>
      <c r="AW17" s="58">
        <v>12</v>
      </c>
    </row>
    <row r="18" spans="1:49" ht="13" customHeight="1" x14ac:dyDescent="0.2">
      <c r="A18" s="44" t="s">
        <v>9</v>
      </c>
      <c r="B18" s="58">
        <v>0</v>
      </c>
      <c r="C18" s="58">
        <v>8</v>
      </c>
      <c r="D18" s="58">
        <v>1</v>
      </c>
      <c r="E18" s="58">
        <v>1776</v>
      </c>
      <c r="F18" s="58">
        <v>1759</v>
      </c>
      <c r="G18" s="58">
        <v>577</v>
      </c>
      <c r="H18" s="58">
        <v>0</v>
      </c>
      <c r="I18" s="58">
        <v>160</v>
      </c>
      <c r="J18" s="58">
        <v>0</v>
      </c>
      <c r="K18" s="58">
        <v>0</v>
      </c>
      <c r="L18" s="58">
        <v>0</v>
      </c>
      <c r="M18" s="58">
        <v>0</v>
      </c>
      <c r="N18" s="58">
        <v>0</v>
      </c>
      <c r="O18" s="58">
        <v>0</v>
      </c>
      <c r="P18" s="58">
        <v>2234</v>
      </c>
      <c r="Q18" s="58">
        <v>1</v>
      </c>
      <c r="R18" s="58">
        <v>441</v>
      </c>
      <c r="S18" s="58">
        <v>49</v>
      </c>
      <c r="T18" s="58">
        <v>0</v>
      </c>
      <c r="U18" s="58">
        <v>0</v>
      </c>
      <c r="V18" s="58">
        <v>0</v>
      </c>
      <c r="W18" s="58">
        <v>0</v>
      </c>
      <c r="X18" s="58">
        <v>1</v>
      </c>
      <c r="Y18" s="58">
        <v>1</v>
      </c>
      <c r="Z18" s="58">
        <v>231</v>
      </c>
      <c r="AA18" s="58">
        <v>24</v>
      </c>
      <c r="AB18" s="58">
        <v>0</v>
      </c>
      <c r="AC18" s="58">
        <v>1</v>
      </c>
      <c r="AD18" s="58">
        <v>0</v>
      </c>
      <c r="AE18" s="58">
        <v>0</v>
      </c>
      <c r="AF18" s="58">
        <v>73</v>
      </c>
      <c r="AG18" s="58">
        <v>341</v>
      </c>
      <c r="AH18" s="58">
        <v>0</v>
      </c>
      <c r="AI18" s="58">
        <v>0</v>
      </c>
      <c r="AJ18" s="58">
        <v>0</v>
      </c>
      <c r="AK18" s="58">
        <v>1</v>
      </c>
      <c r="AL18" s="58">
        <v>0</v>
      </c>
      <c r="AM18" s="58">
        <v>0</v>
      </c>
      <c r="AN18" s="58">
        <v>1</v>
      </c>
      <c r="AO18" s="58">
        <v>0</v>
      </c>
      <c r="AP18" s="58">
        <v>0</v>
      </c>
      <c r="AQ18" s="58">
        <v>0</v>
      </c>
      <c r="AR18" s="58">
        <v>0</v>
      </c>
      <c r="AS18" s="58">
        <v>0</v>
      </c>
      <c r="AT18" s="58">
        <v>0</v>
      </c>
      <c r="AU18" s="58">
        <v>0</v>
      </c>
      <c r="AV18" s="58">
        <v>4</v>
      </c>
      <c r="AW18" s="58">
        <v>7684</v>
      </c>
    </row>
    <row r="19" spans="1:49" ht="13" customHeight="1" x14ac:dyDescent="0.2">
      <c r="A19" s="44" t="s">
        <v>10</v>
      </c>
      <c r="B19" s="58">
        <v>0</v>
      </c>
      <c r="C19" s="58">
        <v>0</v>
      </c>
      <c r="D19" s="58">
        <v>0</v>
      </c>
      <c r="E19" s="58">
        <v>156</v>
      </c>
      <c r="F19" s="58">
        <v>51</v>
      </c>
      <c r="G19" s="58">
        <v>0</v>
      </c>
      <c r="H19" s="58">
        <v>0</v>
      </c>
      <c r="I19" s="58">
        <v>0</v>
      </c>
      <c r="J19" s="58">
        <v>0</v>
      </c>
      <c r="K19" s="58">
        <v>0</v>
      </c>
      <c r="L19" s="58">
        <v>0</v>
      </c>
      <c r="M19" s="58">
        <v>0</v>
      </c>
      <c r="N19" s="58">
        <v>0</v>
      </c>
      <c r="O19" s="58">
        <v>0</v>
      </c>
      <c r="P19" s="58">
        <v>184</v>
      </c>
      <c r="Q19" s="58">
        <v>0</v>
      </c>
      <c r="R19" s="58">
        <v>0</v>
      </c>
      <c r="S19" s="58">
        <v>0</v>
      </c>
      <c r="T19" s="58">
        <v>0</v>
      </c>
      <c r="U19" s="58">
        <v>0</v>
      </c>
      <c r="V19" s="58">
        <v>0</v>
      </c>
      <c r="W19" s="58">
        <v>0</v>
      </c>
      <c r="X19" s="58">
        <v>0</v>
      </c>
      <c r="Y19" s="58">
        <v>0</v>
      </c>
      <c r="Z19" s="58">
        <v>0</v>
      </c>
      <c r="AA19" s="58">
        <v>0</v>
      </c>
      <c r="AB19" s="58">
        <v>0</v>
      </c>
      <c r="AC19" s="58">
        <v>0</v>
      </c>
      <c r="AD19" s="58">
        <v>0</v>
      </c>
      <c r="AE19" s="58">
        <v>0</v>
      </c>
      <c r="AF19" s="58">
        <v>0</v>
      </c>
      <c r="AG19" s="58">
        <v>0</v>
      </c>
      <c r="AH19" s="58">
        <v>0</v>
      </c>
      <c r="AI19" s="58">
        <v>0</v>
      </c>
      <c r="AJ19" s="58">
        <v>0</v>
      </c>
      <c r="AK19" s="58">
        <v>0</v>
      </c>
      <c r="AL19" s="58">
        <v>0</v>
      </c>
      <c r="AM19" s="58">
        <v>0</v>
      </c>
      <c r="AN19" s="58">
        <v>1</v>
      </c>
      <c r="AO19" s="58">
        <v>0</v>
      </c>
      <c r="AP19" s="58">
        <v>0</v>
      </c>
      <c r="AQ19" s="58">
        <v>0</v>
      </c>
      <c r="AR19" s="58">
        <v>0</v>
      </c>
      <c r="AS19" s="58">
        <v>0</v>
      </c>
      <c r="AT19" s="58">
        <v>0</v>
      </c>
      <c r="AU19" s="58">
        <v>0</v>
      </c>
      <c r="AV19" s="58">
        <v>0</v>
      </c>
      <c r="AW19" s="58">
        <v>392</v>
      </c>
    </row>
    <row r="20" spans="1:49" ht="13" customHeight="1" x14ac:dyDescent="0.2">
      <c r="A20" s="44" t="s">
        <v>11</v>
      </c>
      <c r="B20" s="58">
        <v>0</v>
      </c>
      <c r="C20" s="58">
        <v>0</v>
      </c>
      <c r="D20" s="58">
        <v>0</v>
      </c>
      <c r="E20" s="58">
        <v>0</v>
      </c>
      <c r="F20" s="58">
        <v>0</v>
      </c>
      <c r="G20" s="58">
        <v>0</v>
      </c>
      <c r="H20" s="58">
        <v>0</v>
      </c>
      <c r="I20" s="58">
        <v>0</v>
      </c>
      <c r="J20" s="58">
        <v>0</v>
      </c>
      <c r="K20" s="58">
        <v>0</v>
      </c>
      <c r="L20" s="58">
        <v>0</v>
      </c>
      <c r="M20" s="58">
        <v>0</v>
      </c>
      <c r="N20" s="58">
        <v>0</v>
      </c>
      <c r="O20" s="58">
        <v>0</v>
      </c>
      <c r="P20" s="58">
        <v>1</v>
      </c>
      <c r="Q20" s="58">
        <v>0</v>
      </c>
      <c r="R20" s="58">
        <v>0</v>
      </c>
      <c r="S20" s="58">
        <v>0</v>
      </c>
      <c r="T20" s="58">
        <v>0</v>
      </c>
      <c r="U20" s="58">
        <v>0</v>
      </c>
      <c r="V20" s="58">
        <v>0</v>
      </c>
      <c r="W20" s="58">
        <v>0</v>
      </c>
      <c r="X20" s="58">
        <v>0</v>
      </c>
      <c r="Y20" s="58">
        <v>0</v>
      </c>
      <c r="Z20" s="58">
        <v>0</v>
      </c>
      <c r="AA20" s="58">
        <v>0</v>
      </c>
      <c r="AB20" s="58">
        <v>0</v>
      </c>
      <c r="AC20" s="58">
        <v>0</v>
      </c>
      <c r="AD20" s="58">
        <v>0</v>
      </c>
      <c r="AE20" s="58">
        <v>0</v>
      </c>
      <c r="AF20" s="58">
        <v>0</v>
      </c>
      <c r="AG20" s="58">
        <v>0</v>
      </c>
      <c r="AH20" s="58">
        <v>0</v>
      </c>
      <c r="AI20" s="58">
        <v>0</v>
      </c>
      <c r="AJ20" s="58">
        <v>0</v>
      </c>
      <c r="AK20" s="58">
        <v>0</v>
      </c>
      <c r="AL20" s="58">
        <v>0</v>
      </c>
      <c r="AM20" s="58">
        <v>0</v>
      </c>
      <c r="AN20" s="58">
        <v>0</v>
      </c>
      <c r="AO20" s="58">
        <v>0</v>
      </c>
      <c r="AP20" s="58">
        <v>0</v>
      </c>
      <c r="AQ20" s="58">
        <v>0</v>
      </c>
      <c r="AR20" s="58">
        <v>0</v>
      </c>
      <c r="AS20" s="58">
        <v>0</v>
      </c>
      <c r="AT20" s="58">
        <v>0</v>
      </c>
      <c r="AU20" s="58">
        <v>0</v>
      </c>
      <c r="AV20" s="58">
        <v>0</v>
      </c>
      <c r="AW20" s="58">
        <v>1</v>
      </c>
    </row>
    <row r="21" spans="1:49" ht="13" customHeight="1" x14ac:dyDescent="0.2">
      <c r="A21" s="46" t="s">
        <v>52</v>
      </c>
      <c r="B21" s="58">
        <v>0</v>
      </c>
      <c r="C21" s="58">
        <v>3</v>
      </c>
      <c r="D21" s="58">
        <v>0</v>
      </c>
      <c r="E21" s="58">
        <v>0</v>
      </c>
      <c r="F21" s="58">
        <v>1213</v>
      </c>
      <c r="G21" s="58">
        <v>9</v>
      </c>
      <c r="H21" s="58">
        <v>0</v>
      </c>
      <c r="I21" s="58">
        <v>6</v>
      </c>
      <c r="J21" s="58">
        <v>0</v>
      </c>
      <c r="K21" s="58">
        <v>0</v>
      </c>
      <c r="L21" s="58">
        <v>0</v>
      </c>
      <c r="M21" s="58">
        <v>2</v>
      </c>
      <c r="N21" s="58">
        <v>0</v>
      </c>
      <c r="O21" s="58">
        <v>0</v>
      </c>
      <c r="P21" s="58">
        <v>0</v>
      </c>
      <c r="Q21" s="58">
        <v>0</v>
      </c>
      <c r="R21" s="58">
        <v>0</v>
      </c>
      <c r="S21" s="58">
        <v>0</v>
      </c>
      <c r="T21" s="58">
        <v>0</v>
      </c>
      <c r="U21" s="58">
        <v>0</v>
      </c>
      <c r="V21" s="58">
        <v>0</v>
      </c>
      <c r="W21" s="58">
        <v>0</v>
      </c>
      <c r="X21" s="58">
        <v>0</v>
      </c>
      <c r="Y21" s="58">
        <v>0</v>
      </c>
      <c r="Z21" s="58">
        <v>0</v>
      </c>
      <c r="AA21" s="58">
        <v>0</v>
      </c>
      <c r="AB21" s="58">
        <v>0</v>
      </c>
      <c r="AC21" s="58">
        <v>0</v>
      </c>
      <c r="AD21" s="58">
        <v>0</v>
      </c>
      <c r="AE21" s="58">
        <v>0</v>
      </c>
      <c r="AF21" s="58">
        <v>0</v>
      </c>
      <c r="AG21" s="58">
        <v>0</v>
      </c>
      <c r="AH21" s="58">
        <v>0</v>
      </c>
      <c r="AI21" s="58">
        <v>0</v>
      </c>
      <c r="AJ21" s="58">
        <v>0</v>
      </c>
      <c r="AK21" s="58">
        <v>0</v>
      </c>
      <c r="AL21" s="58">
        <v>0</v>
      </c>
      <c r="AM21" s="58">
        <v>0</v>
      </c>
      <c r="AN21" s="58">
        <v>0</v>
      </c>
      <c r="AO21" s="58">
        <v>50</v>
      </c>
      <c r="AP21" s="58">
        <v>31</v>
      </c>
      <c r="AQ21" s="58">
        <v>0</v>
      </c>
      <c r="AR21" s="58">
        <v>0</v>
      </c>
      <c r="AS21" s="58">
        <v>0</v>
      </c>
      <c r="AT21" s="58">
        <v>0</v>
      </c>
      <c r="AU21" s="58">
        <v>1</v>
      </c>
      <c r="AV21" s="58">
        <v>19</v>
      </c>
      <c r="AW21" s="58">
        <v>1334</v>
      </c>
    </row>
    <row r="22" spans="1:49" ht="13" customHeight="1" x14ac:dyDescent="0.2">
      <c r="A22" s="45" t="s">
        <v>165</v>
      </c>
      <c r="B22" s="59">
        <v>69</v>
      </c>
      <c r="C22" s="59">
        <v>374</v>
      </c>
      <c r="D22" s="59">
        <v>3731</v>
      </c>
      <c r="E22" s="59">
        <v>282414</v>
      </c>
      <c r="F22" s="59">
        <v>9376</v>
      </c>
      <c r="G22" s="59">
        <v>731</v>
      </c>
      <c r="H22" s="59">
        <v>88</v>
      </c>
      <c r="I22" s="59">
        <v>166</v>
      </c>
      <c r="J22" s="59">
        <v>0</v>
      </c>
      <c r="K22" s="59">
        <v>2</v>
      </c>
      <c r="L22" s="59">
        <v>0</v>
      </c>
      <c r="M22" s="59">
        <v>2</v>
      </c>
      <c r="N22" s="59">
        <v>0</v>
      </c>
      <c r="O22" s="59">
        <v>0</v>
      </c>
      <c r="P22" s="59">
        <v>8925</v>
      </c>
      <c r="Q22" s="59">
        <v>6</v>
      </c>
      <c r="R22" s="59">
        <v>810</v>
      </c>
      <c r="S22" s="59">
        <v>1345</v>
      </c>
      <c r="T22" s="59">
        <v>0</v>
      </c>
      <c r="U22" s="59">
        <v>0</v>
      </c>
      <c r="V22" s="59">
        <v>1</v>
      </c>
      <c r="W22" s="59">
        <v>1</v>
      </c>
      <c r="X22" s="59">
        <v>1</v>
      </c>
      <c r="Y22" s="59">
        <v>12</v>
      </c>
      <c r="Z22" s="59">
        <v>241</v>
      </c>
      <c r="AA22" s="59">
        <v>63</v>
      </c>
      <c r="AB22" s="59">
        <v>0</v>
      </c>
      <c r="AC22" s="59">
        <v>4</v>
      </c>
      <c r="AD22" s="59">
        <v>0</v>
      </c>
      <c r="AE22" s="59">
        <v>0</v>
      </c>
      <c r="AF22" s="59">
        <v>93</v>
      </c>
      <c r="AG22" s="59">
        <v>3235</v>
      </c>
      <c r="AH22" s="59">
        <v>0</v>
      </c>
      <c r="AI22" s="59">
        <v>0</v>
      </c>
      <c r="AJ22" s="59">
        <v>0</v>
      </c>
      <c r="AK22" s="59">
        <v>1</v>
      </c>
      <c r="AL22" s="59">
        <v>0</v>
      </c>
      <c r="AM22" s="59">
        <v>0</v>
      </c>
      <c r="AN22" s="59">
        <v>2</v>
      </c>
      <c r="AO22" s="59">
        <v>63</v>
      </c>
      <c r="AP22" s="59">
        <v>44</v>
      </c>
      <c r="AQ22" s="59">
        <v>0</v>
      </c>
      <c r="AR22" s="59">
        <v>0</v>
      </c>
      <c r="AS22" s="59">
        <v>0</v>
      </c>
      <c r="AT22" s="59">
        <v>0</v>
      </c>
      <c r="AU22" s="59">
        <v>1</v>
      </c>
      <c r="AV22" s="59">
        <v>24</v>
      </c>
      <c r="AW22" s="59">
        <v>311825</v>
      </c>
    </row>
    <row r="23" spans="1:49" ht="13" customHeight="1" x14ac:dyDescent="0.2">
      <c r="A23" s="44" t="s">
        <v>12</v>
      </c>
      <c r="B23" s="58">
        <v>0</v>
      </c>
      <c r="C23" s="58">
        <v>40</v>
      </c>
      <c r="D23" s="58">
        <v>14</v>
      </c>
      <c r="E23" s="58">
        <v>0</v>
      </c>
      <c r="F23" s="58">
        <v>4</v>
      </c>
      <c r="G23" s="58">
        <v>2</v>
      </c>
      <c r="H23" s="58">
        <v>61</v>
      </c>
      <c r="I23" s="58">
        <v>122</v>
      </c>
      <c r="J23" s="58">
        <v>330</v>
      </c>
      <c r="K23" s="58">
        <v>218</v>
      </c>
      <c r="L23" s="58">
        <v>326</v>
      </c>
      <c r="M23" s="58">
        <v>293</v>
      </c>
      <c r="N23" s="58">
        <v>0</v>
      </c>
      <c r="O23" s="58">
        <v>264</v>
      </c>
      <c r="P23" s="58">
        <v>2</v>
      </c>
      <c r="Q23" s="58">
        <v>0</v>
      </c>
      <c r="R23" s="58">
        <v>1</v>
      </c>
      <c r="S23" s="58">
        <v>182</v>
      </c>
      <c r="T23" s="58">
        <v>370</v>
      </c>
      <c r="U23" s="58">
        <v>128</v>
      </c>
      <c r="V23" s="58">
        <v>561</v>
      </c>
      <c r="W23" s="58">
        <v>273</v>
      </c>
      <c r="X23" s="58">
        <v>253</v>
      </c>
      <c r="Y23" s="58">
        <v>762</v>
      </c>
      <c r="Z23" s="58">
        <v>193</v>
      </c>
      <c r="AA23" s="58">
        <v>1213</v>
      </c>
      <c r="AB23" s="58">
        <v>1159</v>
      </c>
      <c r="AC23" s="58">
        <v>1346</v>
      </c>
      <c r="AD23" s="58">
        <v>2316</v>
      </c>
      <c r="AE23" s="58">
        <v>1882</v>
      </c>
      <c r="AF23" s="58">
        <v>866</v>
      </c>
      <c r="AG23" s="58">
        <v>808</v>
      </c>
      <c r="AH23" s="58">
        <v>51</v>
      </c>
      <c r="AI23" s="58">
        <v>2429</v>
      </c>
      <c r="AJ23" s="58">
        <v>638</v>
      </c>
      <c r="AK23" s="58">
        <v>268</v>
      </c>
      <c r="AL23" s="58">
        <v>1127</v>
      </c>
      <c r="AM23" s="58">
        <v>1288</v>
      </c>
      <c r="AN23" s="58">
        <v>1641</v>
      </c>
      <c r="AO23" s="58">
        <v>425</v>
      </c>
      <c r="AP23" s="58">
        <v>262</v>
      </c>
      <c r="AQ23" s="58">
        <v>1473</v>
      </c>
      <c r="AR23" s="58">
        <v>249</v>
      </c>
      <c r="AS23" s="58">
        <v>1094</v>
      </c>
      <c r="AT23" s="58">
        <v>1583</v>
      </c>
      <c r="AU23" s="58">
        <v>357</v>
      </c>
      <c r="AV23" s="58">
        <v>0</v>
      </c>
      <c r="AW23" s="58">
        <v>26874</v>
      </c>
    </row>
    <row r="24" spans="1:49" ht="13" customHeight="1" x14ac:dyDescent="0.2">
      <c r="A24" s="44" t="s">
        <v>13</v>
      </c>
      <c r="B24" s="58">
        <v>1223</v>
      </c>
      <c r="C24" s="58">
        <v>844</v>
      </c>
      <c r="D24" s="58">
        <v>7661</v>
      </c>
      <c r="E24" s="58">
        <v>18183</v>
      </c>
      <c r="F24" s="58">
        <v>5354</v>
      </c>
      <c r="G24" s="58">
        <v>17556</v>
      </c>
      <c r="H24" s="58">
        <v>9966</v>
      </c>
      <c r="I24" s="58">
        <v>50433</v>
      </c>
      <c r="J24" s="58">
        <v>8100</v>
      </c>
      <c r="K24" s="58">
        <v>2984</v>
      </c>
      <c r="L24" s="58">
        <v>6177</v>
      </c>
      <c r="M24" s="58">
        <v>31368</v>
      </c>
      <c r="N24" s="58">
        <v>807</v>
      </c>
      <c r="O24" s="58">
        <v>1250</v>
      </c>
      <c r="P24" s="58">
        <v>33720</v>
      </c>
      <c r="Q24" s="58">
        <v>8824</v>
      </c>
      <c r="R24" s="58">
        <v>29470</v>
      </c>
      <c r="S24" s="58">
        <v>16776</v>
      </c>
      <c r="T24" s="58">
        <v>1011</v>
      </c>
      <c r="U24" s="58">
        <v>3045</v>
      </c>
      <c r="V24" s="58">
        <v>4561</v>
      </c>
      <c r="W24" s="58">
        <v>5858</v>
      </c>
      <c r="X24" s="58">
        <v>3602</v>
      </c>
      <c r="Y24" s="58">
        <v>9470</v>
      </c>
      <c r="Z24" s="58">
        <v>15896</v>
      </c>
      <c r="AA24" s="58">
        <v>7717</v>
      </c>
      <c r="AB24" s="58">
        <v>2554</v>
      </c>
      <c r="AC24" s="58">
        <v>3968</v>
      </c>
      <c r="AD24" s="58">
        <v>3342</v>
      </c>
      <c r="AE24" s="58">
        <v>3138</v>
      </c>
      <c r="AF24" s="58">
        <v>6564</v>
      </c>
      <c r="AG24" s="58">
        <v>11362</v>
      </c>
      <c r="AH24" s="58">
        <v>3164</v>
      </c>
      <c r="AI24" s="58">
        <v>5728</v>
      </c>
      <c r="AJ24" s="58">
        <v>8616</v>
      </c>
      <c r="AK24" s="58">
        <v>7751</v>
      </c>
      <c r="AL24" s="58">
        <v>4160</v>
      </c>
      <c r="AM24" s="58">
        <v>10855</v>
      </c>
      <c r="AN24" s="58">
        <v>10732</v>
      </c>
      <c r="AO24" s="58">
        <v>5147</v>
      </c>
      <c r="AP24" s="58">
        <v>3429</v>
      </c>
      <c r="AQ24" s="58">
        <v>7214</v>
      </c>
      <c r="AR24" s="58">
        <v>14935</v>
      </c>
      <c r="AS24" s="58">
        <v>5727</v>
      </c>
      <c r="AT24" s="58">
        <v>5993</v>
      </c>
      <c r="AU24" s="58">
        <v>7663</v>
      </c>
      <c r="AV24" s="58">
        <v>47</v>
      </c>
      <c r="AW24" s="58">
        <v>433945</v>
      </c>
    </row>
    <row r="25" spans="1:49" ht="13" customHeight="1" x14ac:dyDescent="0.2">
      <c r="A25" s="44" t="s">
        <v>14</v>
      </c>
      <c r="B25" s="58">
        <v>216</v>
      </c>
      <c r="C25" s="58">
        <v>1919</v>
      </c>
      <c r="D25" s="58">
        <v>6196</v>
      </c>
      <c r="E25" s="58">
        <v>7011</v>
      </c>
      <c r="F25" s="58">
        <v>3702</v>
      </c>
      <c r="G25" s="58">
        <v>3882</v>
      </c>
      <c r="H25" s="58">
        <v>7340</v>
      </c>
      <c r="I25" s="58">
        <v>10232</v>
      </c>
      <c r="J25" s="58">
        <v>1919</v>
      </c>
      <c r="K25" s="58">
        <v>2115</v>
      </c>
      <c r="L25" s="58">
        <v>8027</v>
      </c>
      <c r="M25" s="58">
        <v>20759</v>
      </c>
      <c r="N25" s="58">
        <v>1187</v>
      </c>
      <c r="O25" s="58">
        <v>1330</v>
      </c>
      <c r="P25" s="58">
        <v>2814</v>
      </c>
      <c r="Q25" s="58">
        <v>1853</v>
      </c>
      <c r="R25" s="58">
        <v>4318</v>
      </c>
      <c r="S25" s="58">
        <v>2474</v>
      </c>
      <c r="T25" s="58">
        <v>253</v>
      </c>
      <c r="U25" s="58">
        <v>3723</v>
      </c>
      <c r="V25" s="58">
        <v>5477</v>
      </c>
      <c r="W25" s="58">
        <v>3836</v>
      </c>
      <c r="X25" s="58">
        <v>2706</v>
      </c>
      <c r="Y25" s="58">
        <v>6359</v>
      </c>
      <c r="Z25" s="58">
        <v>8605</v>
      </c>
      <c r="AA25" s="58">
        <v>4012</v>
      </c>
      <c r="AB25" s="58">
        <v>3054</v>
      </c>
      <c r="AC25" s="58">
        <v>3659</v>
      </c>
      <c r="AD25" s="58">
        <v>3110</v>
      </c>
      <c r="AE25" s="58">
        <v>2218</v>
      </c>
      <c r="AF25" s="58">
        <v>2852</v>
      </c>
      <c r="AG25" s="58">
        <v>5745</v>
      </c>
      <c r="AH25" s="58">
        <v>1754</v>
      </c>
      <c r="AI25" s="58">
        <v>4927</v>
      </c>
      <c r="AJ25" s="58">
        <v>4282</v>
      </c>
      <c r="AK25" s="58">
        <v>5927</v>
      </c>
      <c r="AL25" s="58">
        <v>2281</v>
      </c>
      <c r="AM25" s="58">
        <v>5839</v>
      </c>
      <c r="AN25" s="58">
        <v>5605</v>
      </c>
      <c r="AO25" s="58">
        <v>5311</v>
      </c>
      <c r="AP25" s="58">
        <v>2124</v>
      </c>
      <c r="AQ25" s="58">
        <v>3676</v>
      </c>
      <c r="AR25" s="58">
        <v>5612</v>
      </c>
      <c r="AS25" s="58">
        <v>4580</v>
      </c>
      <c r="AT25" s="58">
        <v>2689</v>
      </c>
      <c r="AU25" s="58">
        <v>10535</v>
      </c>
      <c r="AV25" s="58">
        <v>511</v>
      </c>
      <c r="AW25" s="58">
        <v>208556</v>
      </c>
    </row>
    <row r="26" spans="1:49" ht="13" customHeight="1" x14ac:dyDescent="0.2">
      <c r="A26" s="44" t="s">
        <v>15</v>
      </c>
      <c r="B26" s="58">
        <v>94</v>
      </c>
      <c r="C26" s="58">
        <v>199</v>
      </c>
      <c r="D26" s="58">
        <v>1802</v>
      </c>
      <c r="E26" s="58">
        <v>3608</v>
      </c>
      <c r="F26" s="58">
        <v>588</v>
      </c>
      <c r="G26" s="58">
        <v>3702</v>
      </c>
      <c r="H26" s="58">
        <v>4384</v>
      </c>
      <c r="I26" s="58">
        <v>7613</v>
      </c>
      <c r="J26" s="58">
        <v>1558</v>
      </c>
      <c r="K26" s="58">
        <v>3120</v>
      </c>
      <c r="L26" s="58">
        <v>7137</v>
      </c>
      <c r="M26" s="58">
        <v>9590</v>
      </c>
      <c r="N26" s="58">
        <v>1388</v>
      </c>
      <c r="O26" s="58">
        <v>1366</v>
      </c>
      <c r="P26" s="58">
        <v>15139</v>
      </c>
      <c r="Q26" s="58">
        <v>3777</v>
      </c>
      <c r="R26" s="58">
        <v>10459</v>
      </c>
      <c r="S26" s="58">
        <v>3587</v>
      </c>
      <c r="T26" s="58">
        <v>1014</v>
      </c>
      <c r="U26" s="58">
        <v>1196</v>
      </c>
      <c r="V26" s="58">
        <v>5838</v>
      </c>
      <c r="W26" s="58">
        <v>3736</v>
      </c>
      <c r="X26" s="58">
        <v>2717</v>
      </c>
      <c r="Y26" s="58">
        <v>3099</v>
      </c>
      <c r="Z26" s="58">
        <v>8707</v>
      </c>
      <c r="AA26" s="58">
        <v>3466</v>
      </c>
      <c r="AB26" s="58">
        <v>2680</v>
      </c>
      <c r="AC26" s="58">
        <v>3050</v>
      </c>
      <c r="AD26" s="58">
        <v>4160</v>
      </c>
      <c r="AE26" s="58">
        <v>737</v>
      </c>
      <c r="AF26" s="58">
        <v>376</v>
      </c>
      <c r="AG26" s="58">
        <v>945</v>
      </c>
      <c r="AH26" s="58">
        <v>373</v>
      </c>
      <c r="AI26" s="58">
        <v>2090</v>
      </c>
      <c r="AJ26" s="58">
        <v>1135</v>
      </c>
      <c r="AK26" s="58">
        <v>1329</v>
      </c>
      <c r="AL26" s="58">
        <v>2130</v>
      </c>
      <c r="AM26" s="58">
        <v>2123</v>
      </c>
      <c r="AN26" s="58">
        <v>1253</v>
      </c>
      <c r="AO26" s="58">
        <v>928</v>
      </c>
      <c r="AP26" s="58">
        <v>1819</v>
      </c>
      <c r="AQ26" s="58">
        <v>453</v>
      </c>
      <c r="AR26" s="58">
        <v>1029</v>
      </c>
      <c r="AS26" s="58">
        <v>1258</v>
      </c>
      <c r="AT26" s="58">
        <v>363</v>
      </c>
      <c r="AU26" s="58">
        <v>2595</v>
      </c>
      <c r="AV26" s="58">
        <v>262</v>
      </c>
      <c r="AW26" s="58">
        <v>139972</v>
      </c>
    </row>
    <row r="27" spans="1:49" ht="13" customHeight="1" x14ac:dyDescent="0.2">
      <c r="A27" s="44" t="s">
        <v>16</v>
      </c>
      <c r="B27" s="58">
        <v>142</v>
      </c>
      <c r="C27" s="58">
        <v>11</v>
      </c>
      <c r="D27" s="58">
        <v>45</v>
      </c>
      <c r="E27" s="58">
        <v>307</v>
      </c>
      <c r="F27" s="58">
        <v>0</v>
      </c>
      <c r="G27" s="58">
        <v>27</v>
      </c>
      <c r="H27" s="58">
        <v>16</v>
      </c>
      <c r="I27" s="58">
        <v>2385</v>
      </c>
      <c r="J27" s="58">
        <v>117</v>
      </c>
      <c r="K27" s="58">
        <v>89</v>
      </c>
      <c r="L27" s="58">
        <v>302</v>
      </c>
      <c r="M27" s="58">
        <v>184</v>
      </c>
      <c r="N27" s="58">
        <v>76</v>
      </c>
      <c r="O27" s="58">
        <v>39</v>
      </c>
      <c r="P27" s="58">
        <v>191</v>
      </c>
      <c r="Q27" s="58">
        <v>100</v>
      </c>
      <c r="R27" s="58">
        <v>267</v>
      </c>
      <c r="S27" s="58">
        <v>344</v>
      </c>
      <c r="T27" s="58">
        <v>4</v>
      </c>
      <c r="U27" s="58">
        <v>38</v>
      </c>
      <c r="V27" s="58">
        <v>575</v>
      </c>
      <c r="W27" s="58">
        <v>459</v>
      </c>
      <c r="X27" s="58">
        <v>72</v>
      </c>
      <c r="Y27" s="58">
        <v>384</v>
      </c>
      <c r="Z27" s="58">
        <v>1883</v>
      </c>
      <c r="AA27" s="58">
        <v>321</v>
      </c>
      <c r="AB27" s="58">
        <v>259</v>
      </c>
      <c r="AC27" s="58">
        <v>369</v>
      </c>
      <c r="AD27" s="58">
        <v>220</v>
      </c>
      <c r="AE27" s="58">
        <v>89</v>
      </c>
      <c r="AF27" s="58">
        <v>62</v>
      </c>
      <c r="AG27" s="58">
        <v>107</v>
      </c>
      <c r="AH27" s="58">
        <v>209</v>
      </c>
      <c r="AI27" s="58">
        <v>278</v>
      </c>
      <c r="AJ27" s="58">
        <v>260</v>
      </c>
      <c r="AK27" s="58">
        <v>149</v>
      </c>
      <c r="AL27" s="58">
        <v>192</v>
      </c>
      <c r="AM27" s="58">
        <v>75</v>
      </c>
      <c r="AN27" s="58">
        <v>235</v>
      </c>
      <c r="AO27" s="58">
        <v>49</v>
      </c>
      <c r="AP27" s="58">
        <v>32</v>
      </c>
      <c r="AQ27" s="58">
        <v>215</v>
      </c>
      <c r="AR27" s="58">
        <v>196</v>
      </c>
      <c r="AS27" s="58">
        <v>367</v>
      </c>
      <c r="AT27" s="58">
        <v>52</v>
      </c>
      <c r="AU27" s="58">
        <v>55</v>
      </c>
      <c r="AV27" s="58">
        <v>2</v>
      </c>
      <c r="AW27" s="58">
        <v>11850</v>
      </c>
    </row>
    <row r="28" spans="1:49" ht="13" customHeight="1" x14ac:dyDescent="0.2">
      <c r="A28" s="44" t="s">
        <v>17</v>
      </c>
      <c r="B28" s="58">
        <v>15</v>
      </c>
      <c r="C28" s="58">
        <v>27</v>
      </c>
      <c r="D28" s="58">
        <v>19</v>
      </c>
      <c r="E28" s="58">
        <v>81</v>
      </c>
      <c r="F28" s="58">
        <v>0</v>
      </c>
      <c r="G28" s="58">
        <v>0</v>
      </c>
      <c r="H28" s="58">
        <v>108</v>
      </c>
      <c r="I28" s="58">
        <v>4165</v>
      </c>
      <c r="J28" s="58">
        <v>323</v>
      </c>
      <c r="K28" s="58">
        <v>145</v>
      </c>
      <c r="L28" s="58">
        <v>450</v>
      </c>
      <c r="M28" s="58">
        <v>212</v>
      </c>
      <c r="N28" s="58">
        <v>360</v>
      </c>
      <c r="O28" s="58">
        <v>184</v>
      </c>
      <c r="P28" s="58">
        <v>23</v>
      </c>
      <c r="Q28" s="58">
        <v>160</v>
      </c>
      <c r="R28" s="58">
        <v>47</v>
      </c>
      <c r="S28" s="58">
        <v>27</v>
      </c>
      <c r="T28" s="58">
        <v>8</v>
      </c>
      <c r="U28" s="58">
        <v>53</v>
      </c>
      <c r="V28" s="58">
        <v>1482</v>
      </c>
      <c r="W28" s="58">
        <v>787</v>
      </c>
      <c r="X28" s="58">
        <v>677</v>
      </c>
      <c r="Y28" s="58">
        <v>1671</v>
      </c>
      <c r="Z28" s="58">
        <v>3008</v>
      </c>
      <c r="AA28" s="58">
        <v>767</v>
      </c>
      <c r="AB28" s="58">
        <v>1850</v>
      </c>
      <c r="AC28" s="58">
        <v>1751</v>
      </c>
      <c r="AD28" s="58">
        <v>83</v>
      </c>
      <c r="AE28" s="58">
        <v>364</v>
      </c>
      <c r="AF28" s="58">
        <v>154</v>
      </c>
      <c r="AG28" s="58">
        <v>140</v>
      </c>
      <c r="AH28" s="58">
        <v>179</v>
      </c>
      <c r="AI28" s="58">
        <v>1256</v>
      </c>
      <c r="AJ28" s="58">
        <v>140</v>
      </c>
      <c r="AK28" s="58">
        <v>2092</v>
      </c>
      <c r="AL28" s="58">
        <v>185</v>
      </c>
      <c r="AM28" s="58">
        <v>450</v>
      </c>
      <c r="AN28" s="58">
        <v>138</v>
      </c>
      <c r="AO28" s="58">
        <v>22</v>
      </c>
      <c r="AP28" s="58">
        <v>55</v>
      </c>
      <c r="AQ28" s="58">
        <v>88</v>
      </c>
      <c r="AR28" s="58">
        <v>28</v>
      </c>
      <c r="AS28" s="58">
        <v>370</v>
      </c>
      <c r="AT28" s="58">
        <v>27</v>
      </c>
      <c r="AU28" s="58">
        <v>29</v>
      </c>
      <c r="AV28" s="58">
        <v>8</v>
      </c>
      <c r="AW28" s="58">
        <v>24208</v>
      </c>
    </row>
    <row r="29" spans="1:49" ht="13" customHeight="1" x14ac:dyDescent="0.2">
      <c r="A29" s="44" t="s">
        <v>18</v>
      </c>
      <c r="B29" s="58">
        <v>486</v>
      </c>
      <c r="C29" s="58">
        <v>129</v>
      </c>
      <c r="D29" s="58">
        <v>643</v>
      </c>
      <c r="E29" s="58">
        <v>1593</v>
      </c>
      <c r="F29" s="58">
        <v>222</v>
      </c>
      <c r="G29" s="58">
        <v>216</v>
      </c>
      <c r="H29" s="58">
        <v>1201</v>
      </c>
      <c r="I29" s="58">
        <v>11130</v>
      </c>
      <c r="J29" s="58">
        <v>2420</v>
      </c>
      <c r="K29" s="58">
        <v>1685</v>
      </c>
      <c r="L29" s="58">
        <v>3730</v>
      </c>
      <c r="M29" s="58">
        <v>5686</v>
      </c>
      <c r="N29" s="58">
        <v>1802</v>
      </c>
      <c r="O29" s="58">
        <v>1219</v>
      </c>
      <c r="P29" s="58">
        <v>2441</v>
      </c>
      <c r="Q29" s="58">
        <v>3396</v>
      </c>
      <c r="R29" s="58">
        <v>7849</v>
      </c>
      <c r="S29" s="58">
        <v>1653</v>
      </c>
      <c r="T29" s="58">
        <v>164</v>
      </c>
      <c r="U29" s="58">
        <v>1250</v>
      </c>
      <c r="V29" s="58">
        <v>4954</v>
      </c>
      <c r="W29" s="58">
        <v>3761</v>
      </c>
      <c r="X29" s="58">
        <v>3273</v>
      </c>
      <c r="Y29" s="58">
        <v>9221</v>
      </c>
      <c r="Z29" s="58">
        <v>11153</v>
      </c>
      <c r="AA29" s="58">
        <v>2041</v>
      </c>
      <c r="AB29" s="58">
        <v>6924</v>
      </c>
      <c r="AC29" s="58">
        <v>5736</v>
      </c>
      <c r="AD29" s="58">
        <v>1204</v>
      </c>
      <c r="AE29" s="58">
        <v>2831</v>
      </c>
      <c r="AF29" s="58">
        <v>1597</v>
      </c>
      <c r="AG29" s="58">
        <v>1067</v>
      </c>
      <c r="AH29" s="58">
        <v>1697</v>
      </c>
      <c r="AI29" s="58">
        <v>5066</v>
      </c>
      <c r="AJ29" s="58">
        <v>2861</v>
      </c>
      <c r="AK29" s="58">
        <v>5162</v>
      </c>
      <c r="AL29" s="58">
        <v>4693</v>
      </c>
      <c r="AM29" s="58">
        <v>3918</v>
      </c>
      <c r="AN29" s="58">
        <v>5377</v>
      </c>
      <c r="AO29" s="58">
        <v>2050</v>
      </c>
      <c r="AP29" s="58">
        <v>1678</v>
      </c>
      <c r="AQ29" s="58">
        <v>3341</v>
      </c>
      <c r="AR29" s="58">
        <v>5048</v>
      </c>
      <c r="AS29" s="58">
        <v>3897</v>
      </c>
      <c r="AT29" s="58">
        <v>5469</v>
      </c>
      <c r="AU29" s="58">
        <v>2430</v>
      </c>
      <c r="AV29" s="58">
        <v>376</v>
      </c>
      <c r="AW29" s="58">
        <v>155740</v>
      </c>
    </row>
    <row r="30" spans="1:49" ht="13" customHeight="1" x14ac:dyDescent="0.2">
      <c r="A30" s="44" t="s">
        <v>19</v>
      </c>
      <c r="B30" s="58">
        <v>924</v>
      </c>
      <c r="C30" s="58">
        <v>734</v>
      </c>
      <c r="D30" s="58">
        <v>5528</v>
      </c>
      <c r="E30" s="58">
        <v>21455</v>
      </c>
      <c r="F30" s="58">
        <v>170</v>
      </c>
      <c r="G30" s="58">
        <v>9072</v>
      </c>
      <c r="H30" s="58">
        <v>11671</v>
      </c>
      <c r="I30" s="58">
        <v>37374</v>
      </c>
      <c r="J30" s="58">
        <v>2118</v>
      </c>
      <c r="K30" s="58">
        <v>1808</v>
      </c>
      <c r="L30" s="58">
        <v>1555</v>
      </c>
      <c r="M30" s="58">
        <v>16482</v>
      </c>
      <c r="N30" s="58">
        <v>240</v>
      </c>
      <c r="O30" s="58">
        <v>133</v>
      </c>
      <c r="P30" s="58">
        <v>15349</v>
      </c>
      <c r="Q30" s="58">
        <v>1457</v>
      </c>
      <c r="R30" s="58">
        <v>5049</v>
      </c>
      <c r="S30" s="58">
        <v>463</v>
      </c>
      <c r="T30" s="58">
        <v>25</v>
      </c>
      <c r="U30" s="58">
        <v>1411</v>
      </c>
      <c r="V30" s="58">
        <v>356</v>
      </c>
      <c r="W30" s="58">
        <v>2827</v>
      </c>
      <c r="X30" s="58">
        <v>3216</v>
      </c>
      <c r="Y30" s="58">
        <v>5426</v>
      </c>
      <c r="Z30" s="58">
        <v>1817</v>
      </c>
      <c r="AA30" s="58">
        <v>417</v>
      </c>
      <c r="AB30" s="58">
        <v>336</v>
      </c>
      <c r="AC30" s="58">
        <v>1964</v>
      </c>
      <c r="AD30" s="58">
        <v>41</v>
      </c>
      <c r="AE30" s="58">
        <v>43</v>
      </c>
      <c r="AF30" s="58">
        <v>449</v>
      </c>
      <c r="AG30" s="58">
        <v>1108</v>
      </c>
      <c r="AH30" s="58">
        <v>3907</v>
      </c>
      <c r="AI30" s="58">
        <v>1174</v>
      </c>
      <c r="AJ30" s="58">
        <v>357</v>
      </c>
      <c r="AK30" s="58">
        <v>170</v>
      </c>
      <c r="AL30" s="58">
        <v>589</v>
      </c>
      <c r="AM30" s="58">
        <v>5673</v>
      </c>
      <c r="AN30" s="58">
        <v>1159</v>
      </c>
      <c r="AO30" s="58">
        <v>2238</v>
      </c>
      <c r="AP30" s="58">
        <v>1102</v>
      </c>
      <c r="AQ30" s="58">
        <v>1273</v>
      </c>
      <c r="AR30" s="58">
        <v>742</v>
      </c>
      <c r="AS30" s="58">
        <v>1018</v>
      </c>
      <c r="AT30" s="58">
        <v>544</v>
      </c>
      <c r="AU30" s="58">
        <v>179</v>
      </c>
      <c r="AV30" s="58">
        <v>136</v>
      </c>
      <c r="AW30" s="58">
        <v>171279</v>
      </c>
    </row>
    <row r="31" spans="1:49" ht="13" customHeight="1" x14ac:dyDescent="0.2">
      <c r="A31" s="44" t="s">
        <v>20</v>
      </c>
      <c r="B31" s="58">
        <v>1</v>
      </c>
      <c r="C31" s="58">
        <v>0</v>
      </c>
      <c r="D31" s="58">
        <v>4</v>
      </c>
      <c r="E31" s="58">
        <v>419</v>
      </c>
      <c r="F31" s="58">
        <v>0</v>
      </c>
      <c r="G31" s="58">
        <v>8</v>
      </c>
      <c r="H31" s="58">
        <v>205</v>
      </c>
      <c r="I31" s="58">
        <v>634</v>
      </c>
      <c r="J31" s="58">
        <v>181</v>
      </c>
      <c r="K31" s="58">
        <v>118</v>
      </c>
      <c r="L31" s="58">
        <v>415</v>
      </c>
      <c r="M31" s="58">
        <v>855</v>
      </c>
      <c r="N31" s="58">
        <v>134</v>
      </c>
      <c r="O31" s="58">
        <v>67</v>
      </c>
      <c r="P31" s="58">
        <v>42</v>
      </c>
      <c r="Q31" s="58">
        <v>208</v>
      </c>
      <c r="R31" s="58">
        <v>162</v>
      </c>
      <c r="S31" s="58">
        <v>70</v>
      </c>
      <c r="T31" s="58">
        <v>46</v>
      </c>
      <c r="U31" s="58">
        <v>10</v>
      </c>
      <c r="V31" s="58">
        <v>161</v>
      </c>
      <c r="W31" s="58">
        <v>141</v>
      </c>
      <c r="X31" s="58">
        <v>485</v>
      </c>
      <c r="Y31" s="58">
        <v>1022</v>
      </c>
      <c r="Z31" s="58">
        <v>908</v>
      </c>
      <c r="AA31" s="58">
        <v>255</v>
      </c>
      <c r="AB31" s="58">
        <v>2653</v>
      </c>
      <c r="AC31" s="58">
        <v>1521</v>
      </c>
      <c r="AD31" s="58">
        <v>1640</v>
      </c>
      <c r="AE31" s="58">
        <v>27</v>
      </c>
      <c r="AF31" s="58">
        <v>65</v>
      </c>
      <c r="AG31" s="58">
        <v>1137</v>
      </c>
      <c r="AH31" s="58">
        <v>181</v>
      </c>
      <c r="AI31" s="58">
        <v>1743</v>
      </c>
      <c r="AJ31" s="58">
        <v>32</v>
      </c>
      <c r="AK31" s="58">
        <v>284</v>
      </c>
      <c r="AL31" s="58">
        <v>2180</v>
      </c>
      <c r="AM31" s="58">
        <v>737</v>
      </c>
      <c r="AN31" s="58">
        <v>39</v>
      </c>
      <c r="AO31" s="58">
        <v>259</v>
      </c>
      <c r="AP31" s="58">
        <v>125</v>
      </c>
      <c r="AQ31" s="58">
        <v>4</v>
      </c>
      <c r="AR31" s="58">
        <v>15</v>
      </c>
      <c r="AS31" s="58">
        <v>27</v>
      </c>
      <c r="AT31" s="58">
        <v>3</v>
      </c>
      <c r="AU31" s="58">
        <v>32</v>
      </c>
      <c r="AV31" s="58">
        <v>377</v>
      </c>
      <c r="AW31" s="58">
        <v>19632</v>
      </c>
    </row>
    <row r="32" spans="1:49" ht="13" customHeight="1" x14ac:dyDescent="0.2">
      <c r="A32" s="44" t="s">
        <v>21</v>
      </c>
      <c r="B32" s="58">
        <v>5</v>
      </c>
      <c r="C32" s="58">
        <v>304</v>
      </c>
      <c r="D32" s="58">
        <v>176</v>
      </c>
      <c r="E32" s="58">
        <v>441</v>
      </c>
      <c r="F32" s="58">
        <v>56</v>
      </c>
      <c r="G32" s="58">
        <v>245</v>
      </c>
      <c r="H32" s="58">
        <v>780</v>
      </c>
      <c r="I32" s="58">
        <v>2730</v>
      </c>
      <c r="J32" s="58">
        <v>109</v>
      </c>
      <c r="K32" s="58">
        <v>1075</v>
      </c>
      <c r="L32" s="58">
        <v>2428</v>
      </c>
      <c r="M32" s="58">
        <v>2802</v>
      </c>
      <c r="N32" s="58">
        <v>974</v>
      </c>
      <c r="O32" s="58">
        <v>1563</v>
      </c>
      <c r="P32" s="58">
        <v>1187</v>
      </c>
      <c r="Q32" s="58">
        <v>411</v>
      </c>
      <c r="R32" s="58">
        <v>515</v>
      </c>
      <c r="S32" s="58">
        <v>592</v>
      </c>
      <c r="T32" s="58">
        <v>226</v>
      </c>
      <c r="U32" s="58">
        <v>1083</v>
      </c>
      <c r="V32" s="58">
        <v>380</v>
      </c>
      <c r="W32" s="58">
        <v>1710</v>
      </c>
      <c r="X32" s="58">
        <v>11531</v>
      </c>
      <c r="Y32" s="58">
        <v>3266</v>
      </c>
      <c r="Z32" s="58">
        <v>4925</v>
      </c>
      <c r="AA32" s="58">
        <v>2085</v>
      </c>
      <c r="AB32" s="58">
        <v>9519</v>
      </c>
      <c r="AC32" s="58">
        <v>10188</v>
      </c>
      <c r="AD32" s="58">
        <v>461</v>
      </c>
      <c r="AE32" s="58">
        <v>664</v>
      </c>
      <c r="AF32" s="58">
        <v>740</v>
      </c>
      <c r="AG32" s="58">
        <v>1491</v>
      </c>
      <c r="AH32" s="58">
        <v>3552</v>
      </c>
      <c r="AI32" s="58">
        <v>6959</v>
      </c>
      <c r="AJ32" s="58">
        <v>928</v>
      </c>
      <c r="AK32" s="58">
        <v>2301</v>
      </c>
      <c r="AL32" s="58">
        <v>2627</v>
      </c>
      <c r="AM32" s="58">
        <v>1791</v>
      </c>
      <c r="AN32" s="58">
        <v>238</v>
      </c>
      <c r="AO32" s="58">
        <v>2265</v>
      </c>
      <c r="AP32" s="58">
        <v>2613</v>
      </c>
      <c r="AQ32" s="58">
        <v>3103</v>
      </c>
      <c r="AR32" s="58">
        <v>935</v>
      </c>
      <c r="AS32" s="58">
        <v>377</v>
      </c>
      <c r="AT32" s="58">
        <v>22</v>
      </c>
      <c r="AU32" s="58">
        <v>196</v>
      </c>
      <c r="AV32" s="58">
        <v>39</v>
      </c>
      <c r="AW32" s="58">
        <v>92608</v>
      </c>
    </row>
    <row r="33" spans="1:50" ht="13" customHeight="1" x14ac:dyDescent="0.2">
      <c r="A33" s="44" t="s">
        <v>22</v>
      </c>
      <c r="B33" s="58">
        <v>62</v>
      </c>
      <c r="C33" s="58">
        <v>368</v>
      </c>
      <c r="D33" s="58">
        <v>586</v>
      </c>
      <c r="E33" s="58">
        <v>243</v>
      </c>
      <c r="F33" s="58">
        <v>23</v>
      </c>
      <c r="G33" s="58">
        <v>274</v>
      </c>
      <c r="H33" s="58">
        <v>828</v>
      </c>
      <c r="I33" s="58">
        <v>900</v>
      </c>
      <c r="J33" s="58">
        <v>344</v>
      </c>
      <c r="K33" s="58">
        <v>677</v>
      </c>
      <c r="L33" s="58">
        <v>1226</v>
      </c>
      <c r="M33" s="58">
        <v>1075</v>
      </c>
      <c r="N33" s="58">
        <v>1239</v>
      </c>
      <c r="O33" s="58">
        <v>624</v>
      </c>
      <c r="P33" s="58">
        <v>702</v>
      </c>
      <c r="Q33" s="58">
        <v>324</v>
      </c>
      <c r="R33" s="58">
        <v>33</v>
      </c>
      <c r="S33" s="58">
        <v>498</v>
      </c>
      <c r="T33" s="58">
        <v>368</v>
      </c>
      <c r="U33" s="58">
        <v>755</v>
      </c>
      <c r="V33" s="58">
        <v>1003</v>
      </c>
      <c r="W33" s="58">
        <v>978</v>
      </c>
      <c r="X33" s="58">
        <v>2655</v>
      </c>
      <c r="Y33" s="58">
        <v>1219</v>
      </c>
      <c r="Z33" s="58">
        <v>14194</v>
      </c>
      <c r="AA33" s="58">
        <v>1425</v>
      </c>
      <c r="AB33" s="58">
        <v>3476</v>
      </c>
      <c r="AC33" s="58">
        <v>1474</v>
      </c>
      <c r="AD33" s="58">
        <v>348</v>
      </c>
      <c r="AE33" s="58">
        <v>166</v>
      </c>
      <c r="AF33" s="58">
        <v>2410</v>
      </c>
      <c r="AG33" s="58">
        <v>6644</v>
      </c>
      <c r="AH33" s="58">
        <v>1291</v>
      </c>
      <c r="AI33" s="58">
        <v>611</v>
      </c>
      <c r="AJ33" s="58">
        <v>675</v>
      </c>
      <c r="AK33" s="58">
        <v>428</v>
      </c>
      <c r="AL33" s="58">
        <v>398</v>
      </c>
      <c r="AM33" s="58">
        <v>262</v>
      </c>
      <c r="AN33" s="58">
        <v>10</v>
      </c>
      <c r="AO33" s="58">
        <v>316</v>
      </c>
      <c r="AP33" s="58">
        <v>925</v>
      </c>
      <c r="AQ33" s="58">
        <v>717</v>
      </c>
      <c r="AR33" s="58">
        <v>7</v>
      </c>
      <c r="AS33" s="58">
        <v>147</v>
      </c>
      <c r="AT33" s="58">
        <v>30</v>
      </c>
      <c r="AU33" s="58">
        <v>382</v>
      </c>
      <c r="AV33" s="58">
        <v>1047</v>
      </c>
      <c r="AW33" s="58">
        <v>54387</v>
      </c>
    </row>
    <row r="34" spans="1:50" ht="13" customHeight="1" x14ac:dyDescent="0.2">
      <c r="A34" s="44" t="s">
        <v>23</v>
      </c>
      <c r="B34" s="58">
        <v>772</v>
      </c>
      <c r="C34" s="58">
        <v>1421</v>
      </c>
      <c r="D34" s="58">
        <v>428</v>
      </c>
      <c r="E34" s="58">
        <v>1687</v>
      </c>
      <c r="F34" s="58">
        <v>12</v>
      </c>
      <c r="G34" s="58">
        <v>32</v>
      </c>
      <c r="H34" s="58">
        <v>124</v>
      </c>
      <c r="I34" s="58">
        <v>12492</v>
      </c>
      <c r="J34" s="58">
        <v>0</v>
      </c>
      <c r="K34" s="58">
        <v>2</v>
      </c>
      <c r="L34" s="58">
        <v>0</v>
      </c>
      <c r="M34" s="58">
        <v>9916</v>
      </c>
      <c r="N34" s="58">
        <v>4876</v>
      </c>
      <c r="O34" s="58">
        <v>485</v>
      </c>
      <c r="P34" s="58">
        <v>82</v>
      </c>
      <c r="Q34" s="58">
        <v>3</v>
      </c>
      <c r="R34" s="58">
        <v>22</v>
      </c>
      <c r="S34" s="58">
        <v>229</v>
      </c>
      <c r="T34" s="58">
        <v>12</v>
      </c>
      <c r="U34" s="58">
        <v>6</v>
      </c>
      <c r="V34" s="58">
        <v>0</v>
      </c>
      <c r="W34" s="58">
        <v>1675</v>
      </c>
      <c r="X34" s="58">
        <v>10522</v>
      </c>
      <c r="Y34" s="58">
        <v>12310</v>
      </c>
      <c r="Z34" s="58">
        <v>2420</v>
      </c>
      <c r="AA34" s="58">
        <v>294</v>
      </c>
      <c r="AB34" s="58">
        <v>1709</v>
      </c>
      <c r="AC34" s="58">
        <v>794</v>
      </c>
      <c r="AD34" s="58">
        <v>0</v>
      </c>
      <c r="AE34" s="58">
        <v>1</v>
      </c>
      <c r="AF34" s="58">
        <v>4423</v>
      </c>
      <c r="AG34" s="58">
        <v>19507</v>
      </c>
      <c r="AH34" s="58">
        <v>897</v>
      </c>
      <c r="AI34" s="58">
        <v>4691</v>
      </c>
      <c r="AJ34" s="58">
        <v>617</v>
      </c>
      <c r="AK34" s="58">
        <v>1030</v>
      </c>
      <c r="AL34" s="58">
        <v>0</v>
      </c>
      <c r="AM34" s="58">
        <v>10</v>
      </c>
      <c r="AN34" s="58">
        <v>6</v>
      </c>
      <c r="AO34" s="58">
        <v>327</v>
      </c>
      <c r="AP34" s="58">
        <v>59</v>
      </c>
      <c r="AQ34" s="58">
        <v>51321</v>
      </c>
      <c r="AR34" s="58">
        <v>6</v>
      </c>
      <c r="AS34" s="58">
        <v>53</v>
      </c>
      <c r="AT34" s="58">
        <v>30</v>
      </c>
      <c r="AU34" s="58">
        <v>58</v>
      </c>
      <c r="AV34" s="58">
        <v>6</v>
      </c>
      <c r="AW34" s="58">
        <v>145367</v>
      </c>
    </row>
    <row r="35" spans="1:50" ht="13" customHeight="1" x14ac:dyDescent="0.2">
      <c r="A35" s="44" t="s">
        <v>24</v>
      </c>
      <c r="B35" s="58">
        <v>852</v>
      </c>
      <c r="C35" s="58">
        <v>97</v>
      </c>
      <c r="D35" s="58">
        <v>106</v>
      </c>
      <c r="E35" s="58">
        <v>715</v>
      </c>
      <c r="F35" s="58">
        <v>0</v>
      </c>
      <c r="G35" s="58">
        <v>0</v>
      </c>
      <c r="H35" s="58">
        <v>164</v>
      </c>
      <c r="I35" s="58">
        <v>841</v>
      </c>
      <c r="J35" s="58">
        <v>0</v>
      </c>
      <c r="K35" s="58">
        <v>0</v>
      </c>
      <c r="L35" s="58">
        <v>0</v>
      </c>
      <c r="M35" s="58">
        <v>3</v>
      </c>
      <c r="N35" s="58">
        <v>0</v>
      </c>
      <c r="O35" s="58">
        <v>0</v>
      </c>
      <c r="P35" s="58">
        <v>2</v>
      </c>
      <c r="Q35" s="58">
        <v>0</v>
      </c>
      <c r="R35" s="58">
        <v>0</v>
      </c>
      <c r="S35" s="58">
        <v>0</v>
      </c>
      <c r="T35" s="58">
        <v>0</v>
      </c>
      <c r="U35" s="58">
        <v>15</v>
      </c>
      <c r="V35" s="58">
        <v>0</v>
      </c>
      <c r="W35" s="58">
        <v>0</v>
      </c>
      <c r="X35" s="58">
        <v>0</v>
      </c>
      <c r="Y35" s="58">
        <v>0</v>
      </c>
      <c r="Z35" s="58">
        <v>0</v>
      </c>
      <c r="AA35" s="58">
        <v>0</v>
      </c>
      <c r="AB35" s="58">
        <v>0</v>
      </c>
      <c r="AC35" s="58">
        <v>2</v>
      </c>
      <c r="AD35" s="58">
        <v>0</v>
      </c>
      <c r="AE35" s="58">
        <v>0</v>
      </c>
      <c r="AF35" s="58">
        <v>0</v>
      </c>
      <c r="AG35" s="58">
        <v>11</v>
      </c>
      <c r="AH35" s="58">
        <v>0</v>
      </c>
      <c r="AI35" s="58">
        <v>0</v>
      </c>
      <c r="AJ35" s="58">
        <v>0</v>
      </c>
      <c r="AK35" s="58">
        <v>0</v>
      </c>
      <c r="AL35" s="58">
        <v>0</v>
      </c>
      <c r="AM35" s="58">
        <v>0</v>
      </c>
      <c r="AN35" s="58">
        <v>25</v>
      </c>
      <c r="AO35" s="58">
        <v>7</v>
      </c>
      <c r="AP35" s="58">
        <v>62</v>
      </c>
      <c r="AQ35" s="58">
        <v>0</v>
      </c>
      <c r="AR35" s="58">
        <v>20</v>
      </c>
      <c r="AS35" s="58">
        <v>0</v>
      </c>
      <c r="AT35" s="58">
        <v>0</v>
      </c>
      <c r="AU35" s="58">
        <v>0</v>
      </c>
      <c r="AV35" s="58">
        <v>0</v>
      </c>
      <c r="AW35" s="58">
        <v>2922</v>
      </c>
    </row>
    <row r="36" spans="1:50" ht="13" customHeight="1" x14ac:dyDescent="0.2">
      <c r="A36" s="44" t="s">
        <v>25</v>
      </c>
      <c r="B36" s="58">
        <v>0</v>
      </c>
      <c r="C36" s="58">
        <v>4</v>
      </c>
      <c r="D36" s="58">
        <v>0</v>
      </c>
      <c r="E36" s="58">
        <v>11</v>
      </c>
      <c r="F36" s="58">
        <v>0</v>
      </c>
      <c r="G36" s="58">
        <v>397</v>
      </c>
      <c r="H36" s="58">
        <v>15</v>
      </c>
      <c r="I36" s="58">
        <v>477</v>
      </c>
      <c r="J36" s="58">
        <v>26</v>
      </c>
      <c r="K36" s="58">
        <v>4</v>
      </c>
      <c r="L36" s="58">
        <v>114</v>
      </c>
      <c r="M36" s="58">
        <v>32076</v>
      </c>
      <c r="N36" s="58">
        <v>81</v>
      </c>
      <c r="O36" s="58">
        <v>2</v>
      </c>
      <c r="P36" s="58">
        <v>906</v>
      </c>
      <c r="Q36" s="58">
        <v>50</v>
      </c>
      <c r="R36" s="58">
        <v>4552</v>
      </c>
      <c r="S36" s="58">
        <v>487</v>
      </c>
      <c r="T36" s="58">
        <v>0</v>
      </c>
      <c r="U36" s="58">
        <v>0</v>
      </c>
      <c r="V36" s="58">
        <v>110</v>
      </c>
      <c r="W36" s="58">
        <v>43</v>
      </c>
      <c r="X36" s="58">
        <v>1</v>
      </c>
      <c r="Y36" s="58">
        <v>125</v>
      </c>
      <c r="Z36" s="58">
        <v>709</v>
      </c>
      <c r="AA36" s="58">
        <v>32</v>
      </c>
      <c r="AB36" s="58">
        <v>55</v>
      </c>
      <c r="AC36" s="58">
        <v>24</v>
      </c>
      <c r="AD36" s="58">
        <v>27</v>
      </c>
      <c r="AE36" s="58">
        <v>14</v>
      </c>
      <c r="AF36" s="58">
        <v>22</v>
      </c>
      <c r="AG36" s="58">
        <v>4068</v>
      </c>
      <c r="AH36" s="58">
        <v>599</v>
      </c>
      <c r="AI36" s="58">
        <v>43</v>
      </c>
      <c r="AJ36" s="58">
        <v>35</v>
      </c>
      <c r="AK36" s="58">
        <v>7</v>
      </c>
      <c r="AL36" s="58">
        <v>24</v>
      </c>
      <c r="AM36" s="58">
        <v>1753</v>
      </c>
      <c r="AN36" s="58">
        <v>323</v>
      </c>
      <c r="AO36" s="58">
        <v>18</v>
      </c>
      <c r="AP36" s="58">
        <v>107</v>
      </c>
      <c r="AQ36" s="58">
        <v>246</v>
      </c>
      <c r="AR36" s="58">
        <v>100</v>
      </c>
      <c r="AS36" s="58">
        <v>154</v>
      </c>
      <c r="AT36" s="58">
        <v>0</v>
      </c>
      <c r="AU36" s="58">
        <v>30</v>
      </c>
      <c r="AV36" s="58">
        <v>48</v>
      </c>
      <c r="AW36" s="58">
        <v>47919</v>
      </c>
    </row>
    <row r="37" spans="1:50" ht="13" customHeight="1" x14ac:dyDescent="0.2">
      <c r="A37" s="44" t="s">
        <v>26</v>
      </c>
      <c r="B37" s="58">
        <v>0</v>
      </c>
      <c r="C37" s="58">
        <v>0</v>
      </c>
      <c r="D37" s="58">
        <v>0</v>
      </c>
      <c r="E37" s="58">
        <v>1</v>
      </c>
      <c r="F37" s="58">
        <v>0</v>
      </c>
      <c r="G37" s="58">
        <v>0</v>
      </c>
      <c r="H37" s="58">
        <v>1</v>
      </c>
      <c r="I37" s="58">
        <v>3</v>
      </c>
      <c r="J37" s="58">
        <v>0</v>
      </c>
      <c r="K37" s="58">
        <v>0</v>
      </c>
      <c r="L37" s="58">
        <v>0</v>
      </c>
      <c r="M37" s="58">
        <v>1</v>
      </c>
      <c r="N37" s="58">
        <v>0</v>
      </c>
      <c r="O37" s="58">
        <v>0</v>
      </c>
      <c r="P37" s="58">
        <v>0</v>
      </c>
      <c r="Q37" s="58">
        <v>0</v>
      </c>
      <c r="R37" s="58">
        <v>0</v>
      </c>
      <c r="S37" s="58">
        <v>0</v>
      </c>
      <c r="T37" s="58">
        <v>0</v>
      </c>
      <c r="U37" s="58">
        <v>0</v>
      </c>
      <c r="V37" s="58">
        <v>0</v>
      </c>
      <c r="W37" s="58">
        <v>0</v>
      </c>
      <c r="X37" s="58">
        <v>0</v>
      </c>
      <c r="Y37" s="58">
        <v>0</v>
      </c>
      <c r="Z37" s="58">
        <v>0</v>
      </c>
      <c r="AA37" s="58">
        <v>0</v>
      </c>
      <c r="AB37" s="58">
        <v>5</v>
      </c>
      <c r="AC37" s="58">
        <v>0</v>
      </c>
      <c r="AD37" s="58">
        <v>0</v>
      </c>
      <c r="AE37" s="58">
        <v>0</v>
      </c>
      <c r="AF37" s="58">
        <v>0</v>
      </c>
      <c r="AG37" s="58">
        <v>2</v>
      </c>
      <c r="AH37" s="58">
        <v>0</v>
      </c>
      <c r="AI37" s="58">
        <v>0</v>
      </c>
      <c r="AJ37" s="58">
        <v>0</v>
      </c>
      <c r="AK37" s="58">
        <v>0</v>
      </c>
      <c r="AL37" s="58">
        <v>0</v>
      </c>
      <c r="AM37" s="58">
        <v>1</v>
      </c>
      <c r="AN37" s="58">
        <v>0</v>
      </c>
      <c r="AO37" s="58">
        <v>0</v>
      </c>
      <c r="AP37" s="58">
        <v>0</v>
      </c>
      <c r="AQ37" s="58">
        <v>0</v>
      </c>
      <c r="AR37" s="58">
        <v>0</v>
      </c>
      <c r="AS37" s="58">
        <v>0</v>
      </c>
      <c r="AT37" s="58">
        <v>0</v>
      </c>
      <c r="AU37" s="58">
        <v>0</v>
      </c>
      <c r="AV37" s="58">
        <v>0</v>
      </c>
      <c r="AW37" s="58">
        <v>14</v>
      </c>
    </row>
    <row r="38" spans="1:50" ht="13" customHeight="1" x14ac:dyDescent="0.2">
      <c r="A38" s="44" t="s">
        <v>27</v>
      </c>
      <c r="B38" s="58">
        <v>362</v>
      </c>
      <c r="C38" s="58">
        <v>74</v>
      </c>
      <c r="D38" s="58">
        <v>134</v>
      </c>
      <c r="E38" s="58">
        <v>0</v>
      </c>
      <c r="F38" s="58">
        <v>11</v>
      </c>
      <c r="G38" s="58">
        <v>0</v>
      </c>
      <c r="H38" s="58">
        <v>22</v>
      </c>
      <c r="I38" s="58">
        <v>70</v>
      </c>
      <c r="J38" s="58">
        <v>0</v>
      </c>
      <c r="K38" s="58">
        <v>0</v>
      </c>
      <c r="L38" s="58">
        <v>0</v>
      </c>
      <c r="M38" s="58">
        <v>0</v>
      </c>
      <c r="N38" s="58">
        <v>0</v>
      </c>
      <c r="O38" s="58">
        <v>0</v>
      </c>
      <c r="P38" s="58">
        <v>1</v>
      </c>
      <c r="Q38" s="58">
        <v>0</v>
      </c>
      <c r="R38" s="58">
        <v>0</v>
      </c>
      <c r="S38" s="58">
        <v>0</v>
      </c>
      <c r="T38" s="58">
        <v>0</v>
      </c>
      <c r="U38" s="58">
        <v>0</v>
      </c>
      <c r="V38" s="58">
        <v>0</v>
      </c>
      <c r="W38" s="58">
        <v>1</v>
      </c>
      <c r="X38" s="58">
        <v>0</v>
      </c>
      <c r="Y38" s="58">
        <v>0</v>
      </c>
      <c r="Z38" s="58">
        <v>3</v>
      </c>
      <c r="AA38" s="58">
        <v>8</v>
      </c>
      <c r="AB38" s="58">
        <v>0</v>
      </c>
      <c r="AC38" s="58">
        <v>0</v>
      </c>
      <c r="AD38" s="58">
        <v>0</v>
      </c>
      <c r="AE38" s="58">
        <v>0</v>
      </c>
      <c r="AF38" s="58">
        <v>7</v>
      </c>
      <c r="AG38" s="58">
        <v>10</v>
      </c>
      <c r="AH38" s="58">
        <v>0</v>
      </c>
      <c r="AI38" s="58">
        <v>1</v>
      </c>
      <c r="AJ38" s="58">
        <v>0</v>
      </c>
      <c r="AK38" s="58">
        <v>1</v>
      </c>
      <c r="AL38" s="58">
        <v>0</v>
      </c>
      <c r="AM38" s="58">
        <v>0</v>
      </c>
      <c r="AN38" s="58">
        <v>0</v>
      </c>
      <c r="AO38" s="58">
        <v>0</v>
      </c>
      <c r="AP38" s="58">
        <v>0</v>
      </c>
      <c r="AQ38" s="58">
        <v>0</v>
      </c>
      <c r="AR38" s="58">
        <v>0</v>
      </c>
      <c r="AS38" s="58">
        <v>0</v>
      </c>
      <c r="AT38" s="58">
        <v>0</v>
      </c>
      <c r="AU38" s="58">
        <v>0</v>
      </c>
      <c r="AV38" s="58">
        <v>0</v>
      </c>
      <c r="AW38" s="58">
        <v>705</v>
      </c>
    </row>
    <row r="39" spans="1:50" ht="13" customHeight="1" x14ac:dyDescent="0.2">
      <c r="A39" s="44" t="s">
        <v>28</v>
      </c>
      <c r="B39" s="58">
        <v>32</v>
      </c>
      <c r="C39" s="58">
        <v>0</v>
      </c>
      <c r="D39" s="58">
        <v>0</v>
      </c>
      <c r="E39" s="58">
        <v>0</v>
      </c>
      <c r="F39" s="58">
        <v>0</v>
      </c>
      <c r="G39" s="58">
        <v>0</v>
      </c>
      <c r="H39" s="58">
        <v>0</v>
      </c>
      <c r="I39" s="58">
        <v>0</v>
      </c>
      <c r="J39" s="58">
        <v>0</v>
      </c>
      <c r="K39" s="58">
        <v>0</v>
      </c>
      <c r="L39" s="58">
        <v>0</v>
      </c>
      <c r="M39" s="58">
        <v>1</v>
      </c>
      <c r="N39" s="58">
        <v>0</v>
      </c>
      <c r="O39" s="58">
        <v>0</v>
      </c>
      <c r="P39" s="58">
        <v>0</v>
      </c>
      <c r="Q39" s="58">
        <v>0</v>
      </c>
      <c r="R39" s="58">
        <v>0</v>
      </c>
      <c r="S39" s="58">
        <v>0</v>
      </c>
      <c r="T39" s="58">
        <v>0</v>
      </c>
      <c r="U39" s="58">
        <v>0</v>
      </c>
      <c r="V39" s="58">
        <v>0</v>
      </c>
      <c r="W39" s="58">
        <v>0</v>
      </c>
      <c r="X39" s="58">
        <v>0</v>
      </c>
      <c r="Y39" s="58">
        <v>0</v>
      </c>
      <c r="Z39" s="58">
        <v>0</v>
      </c>
      <c r="AA39" s="58">
        <v>0</v>
      </c>
      <c r="AB39" s="58">
        <v>0</v>
      </c>
      <c r="AC39" s="58">
        <v>0</v>
      </c>
      <c r="AD39" s="58">
        <v>0</v>
      </c>
      <c r="AE39" s="58">
        <v>0</v>
      </c>
      <c r="AF39" s="58">
        <v>0</v>
      </c>
      <c r="AG39" s="58">
        <v>0</v>
      </c>
      <c r="AH39" s="58">
        <v>0</v>
      </c>
      <c r="AI39" s="58">
        <v>0</v>
      </c>
      <c r="AJ39" s="58">
        <v>0</v>
      </c>
      <c r="AK39" s="58">
        <v>0</v>
      </c>
      <c r="AL39" s="58">
        <v>0</v>
      </c>
      <c r="AM39" s="58">
        <v>0</v>
      </c>
      <c r="AN39" s="58">
        <v>0</v>
      </c>
      <c r="AO39" s="58">
        <v>0</v>
      </c>
      <c r="AP39" s="58">
        <v>0</v>
      </c>
      <c r="AQ39" s="58">
        <v>0</v>
      </c>
      <c r="AR39" s="58">
        <v>0</v>
      </c>
      <c r="AS39" s="58">
        <v>0</v>
      </c>
      <c r="AT39" s="58">
        <v>0</v>
      </c>
      <c r="AU39" s="58">
        <v>0</v>
      </c>
      <c r="AV39" s="58">
        <v>0</v>
      </c>
      <c r="AW39" s="58">
        <v>33</v>
      </c>
    </row>
    <row r="40" spans="1:50" ht="13" customHeight="1" x14ac:dyDescent="0.2">
      <c r="A40" s="44" t="s">
        <v>29</v>
      </c>
      <c r="B40" s="58">
        <v>771</v>
      </c>
      <c r="C40" s="58">
        <v>37</v>
      </c>
      <c r="D40" s="58">
        <v>242</v>
      </c>
      <c r="E40" s="58">
        <v>109</v>
      </c>
      <c r="F40" s="58">
        <v>1</v>
      </c>
      <c r="G40" s="58">
        <v>8</v>
      </c>
      <c r="H40" s="58">
        <v>140</v>
      </c>
      <c r="I40" s="58">
        <v>39</v>
      </c>
      <c r="J40" s="58">
        <v>12</v>
      </c>
      <c r="K40" s="58">
        <v>0</v>
      </c>
      <c r="L40" s="58">
        <v>37</v>
      </c>
      <c r="M40" s="58">
        <v>61</v>
      </c>
      <c r="N40" s="58">
        <v>0</v>
      </c>
      <c r="O40" s="58">
        <v>40</v>
      </c>
      <c r="P40" s="58">
        <v>39</v>
      </c>
      <c r="Q40" s="58">
        <v>0</v>
      </c>
      <c r="R40" s="58">
        <v>55</v>
      </c>
      <c r="S40" s="58">
        <v>51</v>
      </c>
      <c r="T40" s="58">
        <v>0</v>
      </c>
      <c r="U40" s="58">
        <v>38</v>
      </c>
      <c r="V40" s="58">
        <v>26</v>
      </c>
      <c r="W40" s="58">
        <v>182</v>
      </c>
      <c r="X40" s="58">
        <v>1</v>
      </c>
      <c r="Y40" s="58">
        <v>15</v>
      </c>
      <c r="Z40" s="58">
        <v>311</v>
      </c>
      <c r="AA40" s="58">
        <v>95</v>
      </c>
      <c r="AB40" s="58">
        <v>10</v>
      </c>
      <c r="AC40" s="58">
        <v>9</v>
      </c>
      <c r="AD40" s="58">
        <v>0</v>
      </c>
      <c r="AE40" s="58">
        <v>0</v>
      </c>
      <c r="AF40" s="58">
        <v>235</v>
      </c>
      <c r="AG40" s="58">
        <v>189</v>
      </c>
      <c r="AH40" s="58">
        <v>7</v>
      </c>
      <c r="AI40" s="58">
        <v>3</v>
      </c>
      <c r="AJ40" s="58">
        <v>0</v>
      </c>
      <c r="AK40" s="58">
        <v>1</v>
      </c>
      <c r="AL40" s="58">
        <v>2</v>
      </c>
      <c r="AM40" s="58">
        <v>4</v>
      </c>
      <c r="AN40" s="58">
        <v>0</v>
      </c>
      <c r="AO40" s="58">
        <v>49</v>
      </c>
      <c r="AP40" s="58">
        <v>0</v>
      </c>
      <c r="AQ40" s="58">
        <v>0</v>
      </c>
      <c r="AR40" s="58">
        <v>0</v>
      </c>
      <c r="AS40" s="58">
        <v>0</v>
      </c>
      <c r="AT40" s="58">
        <v>0</v>
      </c>
      <c r="AU40" s="58">
        <v>0</v>
      </c>
      <c r="AV40" s="58">
        <v>0</v>
      </c>
      <c r="AW40" s="58">
        <v>2819</v>
      </c>
    </row>
    <row r="41" spans="1:50" ht="13" customHeight="1" x14ac:dyDescent="0.2">
      <c r="A41" s="44" t="s">
        <v>30</v>
      </c>
      <c r="B41" s="58">
        <v>381</v>
      </c>
      <c r="C41" s="58">
        <v>105</v>
      </c>
      <c r="D41" s="58">
        <v>138</v>
      </c>
      <c r="E41" s="58">
        <v>38</v>
      </c>
      <c r="F41" s="58">
        <v>34</v>
      </c>
      <c r="G41" s="58">
        <v>12</v>
      </c>
      <c r="H41" s="58">
        <v>21</v>
      </c>
      <c r="I41" s="58">
        <v>37</v>
      </c>
      <c r="J41" s="58">
        <v>0</v>
      </c>
      <c r="K41" s="58">
        <v>0</v>
      </c>
      <c r="L41" s="58">
        <v>0</v>
      </c>
      <c r="M41" s="58">
        <v>38</v>
      </c>
      <c r="N41" s="58">
        <v>2</v>
      </c>
      <c r="O41" s="58">
        <v>6</v>
      </c>
      <c r="P41" s="58">
        <v>41</v>
      </c>
      <c r="Q41" s="58">
        <v>0</v>
      </c>
      <c r="R41" s="58">
        <v>3</v>
      </c>
      <c r="S41" s="58">
        <v>1</v>
      </c>
      <c r="T41" s="58">
        <v>0</v>
      </c>
      <c r="U41" s="58">
        <v>0</v>
      </c>
      <c r="V41" s="58">
        <v>0</v>
      </c>
      <c r="W41" s="58">
        <v>69</v>
      </c>
      <c r="X41" s="58">
        <v>12</v>
      </c>
      <c r="Y41" s="58">
        <v>139</v>
      </c>
      <c r="Z41" s="58">
        <v>115</v>
      </c>
      <c r="AA41" s="58">
        <v>29</v>
      </c>
      <c r="AB41" s="58">
        <v>93</v>
      </c>
      <c r="AC41" s="58">
        <v>242</v>
      </c>
      <c r="AD41" s="58">
        <v>0</v>
      </c>
      <c r="AE41" s="58">
        <v>2</v>
      </c>
      <c r="AF41" s="58">
        <v>15</v>
      </c>
      <c r="AG41" s="58">
        <v>54</v>
      </c>
      <c r="AH41" s="58">
        <v>36</v>
      </c>
      <c r="AI41" s="58">
        <v>187</v>
      </c>
      <c r="AJ41" s="58">
        <v>65</v>
      </c>
      <c r="AK41" s="58">
        <v>19</v>
      </c>
      <c r="AL41" s="58">
        <v>127</v>
      </c>
      <c r="AM41" s="58">
        <v>56</v>
      </c>
      <c r="AN41" s="58">
        <v>0</v>
      </c>
      <c r="AO41" s="58">
        <v>34</v>
      </c>
      <c r="AP41" s="58">
        <v>0</v>
      </c>
      <c r="AQ41" s="58">
        <v>85</v>
      </c>
      <c r="AR41" s="58">
        <v>8</v>
      </c>
      <c r="AS41" s="58">
        <v>30</v>
      </c>
      <c r="AT41" s="58">
        <v>0</v>
      </c>
      <c r="AU41" s="58">
        <v>0</v>
      </c>
      <c r="AV41" s="58">
        <v>0</v>
      </c>
      <c r="AW41" s="58">
        <v>2274</v>
      </c>
    </row>
    <row r="42" spans="1:50" ht="13" customHeight="1" x14ac:dyDescent="0.2">
      <c r="A42" s="44" t="s">
        <v>31</v>
      </c>
      <c r="B42" s="58">
        <v>360</v>
      </c>
      <c r="C42" s="58">
        <v>22</v>
      </c>
      <c r="D42" s="58">
        <v>190</v>
      </c>
      <c r="E42" s="58">
        <v>272</v>
      </c>
      <c r="F42" s="58">
        <v>58</v>
      </c>
      <c r="G42" s="58">
        <v>34</v>
      </c>
      <c r="H42" s="58">
        <v>96</v>
      </c>
      <c r="I42" s="58">
        <v>0</v>
      </c>
      <c r="J42" s="58">
        <v>58</v>
      </c>
      <c r="K42" s="58">
        <v>47</v>
      </c>
      <c r="L42" s="58">
        <v>6</v>
      </c>
      <c r="M42" s="58">
        <v>43</v>
      </c>
      <c r="N42" s="58">
        <v>1</v>
      </c>
      <c r="O42" s="58">
        <v>11</v>
      </c>
      <c r="P42" s="58">
        <v>65</v>
      </c>
      <c r="Q42" s="58">
        <v>0</v>
      </c>
      <c r="R42" s="58">
        <v>62</v>
      </c>
      <c r="S42" s="58">
        <v>58</v>
      </c>
      <c r="T42" s="58">
        <v>519</v>
      </c>
      <c r="U42" s="58">
        <v>723</v>
      </c>
      <c r="V42" s="58">
        <v>490</v>
      </c>
      <c r="W42" s="58">
        <v>200</v>
      </c>
      <c r="X42" s="58">
        <v>45</v>
      </c>
      <c r="Y42" s="58">
        <v>12</v>
      </c>
      <c r="Z42" s="58">
        <v>404</v>
      </c>
      <c r="AA42" s="58">
        <v>159</v>
      </c>
      <c r="AB42" s="58">
        <v>25</v>
      </c>
      <c r="AC42" s="58">
        <v>234</v>
      </c>
      <c r="AD42" s="58">
        <v>6</v>
      </c>
      <c r="AE42" s="58">
        <v>102</v>
      </c>
      <c r="AF42" s="58">
        <v>110</v>
      </c>
      <c r="AG42" s="58">
        <v>154</v>
      </c>
      <c r="AH42" s="58">
        <v>3</v>
      </c>
      <c r="AI42" s="58">
        <v>650</v>
      </c>
      <c r="AJ42" s="58">
        <v>32</v>
      </c>
      <c r="AK42" s="58">
        <v>0</v>
      </c>
      <c r="AL42" s="58">
        <v>0</v>
      </c>
      <c r="AM42" s="58">
        <v>0</v>
      </c>
      <c r="AN42" s="58">
        <v>0</v>
      </c>
      <c r="AO42" s="58">
        <v>16</v>
      </c>
      <c r="AP42" s="58">
        <v>0</v>
      </c>
      <c r="AQ42" s="58">
        <v>0</v>
      </c>
      <c r="AR42" s="58">
        <v>0</v>
      </c>
      <c r="AS42" s="58">
        <v>17</v>
      </c>
      <c r="AT42" s="58">
        <v>0</v>
      </c>
      <c r="AU42" s="58">
        <v>0</v>
      </c>
      <c r="AV42" s="58">
        <v>0</v>
      </c>
      <c r="AW42" s="58">
        <v>5284</v>
      </c>
    </row>
    <row r="43" spans="1:50" ht="13" customHeight="1" x14ac:dyDescent="0.2">
      <c r="A43" s="44" t="s">
        <v>32</v>
      </c>
      <c r="B43" s="58">
        <v>0</v>
      </c>
      <c r="C43" s="58">
        <v>12</v>
      </c>
      <c r="D43" s="58">
        <v>45</v>
      </c>
      <c r="E43" s="58">
        <v>245</v>
      </c>
      <c r="F43" s="58">
        <v>18</v>
      </c>
      <c r="G43" s="58">
        <v>36</v>
      </c>
      <c r="H43" s="58">
        <v>76</v>
      </c>
      <c r="I43" s="58">
        <v>52</v>
      </c>
      <c r="J43" s="58">
        <v>93</v>
      </c>
      <c r="K43" s="58">
        <v>65</v>
      </c>
      <c r="L43" s="58">
        <v>83</v>
      </c>
      <c r="M43" s="58">
        <v>18</v>
      </c>
      <c r="N43" s="58">
        <v>4</v>
      </c>
      <c r="O43" s="58">
        <v>1</v>
      </c>
      <c r="P43" s="58">
        <v>94</v>
      </c>
      <c r="Q43" s="58">
        <v>11</v>
      </c>
      <c r="R43" s="58">
        <v>57</v>
      </c>
      <c r="S43" s="58">
        <v>33</v>
      </c>
      <c r="T43" s="58">
        <v>8</v>
      </c>
      <c r="U43" s="58">
        <v>111</v>
      </c>
      <c r="V43" s="58">
        <v>50</v>
      </c>
      <c r="W43" s="58">
        <v>12</v>
      </c>
      <c r="X43" s="58">
        <v>90</v>
      </c>
      <c r="Y43" s="58">
        <v>106</v>
      </c>
      <c r="Z43" s="58">
        <v>689</v>
      </c>
      <c r="AA43" s="58">
        <v>20</v>
      </c>
      <c r="AB43" s="58">
        <v>432</v>
      </c>
      <c r="AC43" s="58">
        <v>636</v>
      </c>
      <c r="AD43" s="58">
        <v>212</v>
      </c>
      <c r="AE43" s="58">
        <v>10</v>
      </c>
      <c r="AF43" s="58">
        <v>22</v>
      </c>
      <c r="AG43" s="58">
        <v>13</v>
      </c>
      <c r="AH43" s="58">
        <v>132</v>
      </c>
      <c r="AI43" s="58">
        <v>94</v>
      </c>
      <c r="AJ43" s="58">
        <v>5</v>
      </c>
      <c r="AK43" s="58">
        <v>1</v>
      </c>
      <c r="AL43" s="58">
        <v>333</v>
      </c>
      <c r="AM43" s="58">
        <v>6</v>
      </c>
      <c r="AN43" s="58">
        <v>0</v>
      </c>
      <c r="AO43" s="58">
        <v>67</v>
      </c>
      <c r="AP43" s="58">
        <v>0</v>
      </c>
      <c r="AQ43" s="58">
        <v>35</v>
      </c>
      <c r="AR43" s="58">
        <v>0</v>
      </c>
      <c r="AS43" s="58">
        <v>3</v>
      </c>
      <c r="AT43" s="58">
        <v>0</v>
      </c>
      <c r="AU43" s="58">
        <v>0</v>
      </c>
      <c r="AV43" s="58">
        <v>0</v>
      </c>
      <c r="AW43" s="58">
        <v>4030</v>
      </c>
    </row>
    <row r="44" spans="1:50" ht="13" customHeight="1" x14ac:dyDescent="0.2">
      <c r="A44" s="44" t="s">
        <v>54</v>
      </c>
      <c r="B44" s="58">
        <v>0</v>
      </c>
      <c r="C44" s="58">
        <v>0</v>
      </c>
      <c r="D44" s="58">
        <v>0</v>
      </c>
      <c r="E44" s="58">
        <v>0</v>
      </c>
      <c r="F44" s="58">
        <v>0</v>
      </c>
      <c r="G44" s="58">
        <v>0</v>
      </c>
      <c r="H44" s="58">
        <v>0</v>
      </c>
      <c r="I44" s="58">
        <v>1</v>
      </c>
      <c r="J44" s="58">
        <v>0</v>
      </c>
      <c r="K44" s="58">
        <v>0</v>
      </c>
      <c r="L44" s="58">
        <v>0</v>
      </c>
      <c r="M44" s="58">
        <v>0</v>
      </c>
      <c r="N44" s="58">
        <v>0</v>
      </c>
      <c r="O44" s="58">
        <v>0</v>
      </c>
      <c r="P44" s="58">
        <v>0</v>
      </c>
      <c r="Q44" s="58">
        <v>0</v>
      </c>
      <c r="R44" s="58">
        <v>1</v>
      </c>
      <c r="S44" s="58">
        <v>0</v>
      </c>
      <c r="T44" s="58">
        <v>0</v>
      </c>
      <c r="U44" s="58">
        <v>0</v>
      </c>
      <c r="V44" s="58">
        <v>0</v>
      </c>
      <c r="W44" s="58">
        <v>0</v>
      </c>
      <c r="X44" s="58">
        <v>59</v>
      </c>
      <c r="Y44" s="58">
        <v>27</v>
      </c>
      <c r="Z44" s="58">
        <v>1</v>
      </c>
      <c r="AA44" s="58">
        <v>6</v>
      </c>
      <c r="AB44" s="58">
        <v>63</v>
      </c>
      <c r="AC44" s="58">
        <v>9</v>
      </c>
      <c r="AD44" s="58">
        <v>0</v>
      </c>
      <c r="AE44" s="58">
        <v>0</v>
      </c>
      <c r="AF44" s="58">
        <v>6</v>
      </c>
      <c r="AG44" s="58">
        <v>11</v>
      </c>
      <c r="AH44" s="58">
        <v>330</v>
      </c>
      <c r="AI44" s="58">
        <v>8</v>
      </c>
      <c r="AJ44" s="58">
        <v>0</v>
      </c>
      <c r="AK44" s="58">
        <v>27</v>
      </c>
      <c r="AL44" s="58">
        <v>16</v>
      </c>
      <c r="AM44" s="58">
        <v>3</v>
      </c>
      <c r="AN44" s="58">
        <v>0</v>
      </c>
      <c r="AO44" s="58">
        <v>883</v>
      </c>
      <c r="AP44" s="58">
        <v>2401</v>
      </c>
      <c r="AQ44" s="58">
        <v>5</v>
      </c>
      <c r="AR44" s="58">
        <v>0</v>
      </c>
      <c r="AS44" s="58">
        <v>98</v>
      </c>
      <c r="AT44" s="58">
        <v>10</v>
      </c>
      <c r="AU44" s="58">
        <v>0</v>
      </c>
      <c r="AV44" s="58">
        <v>26</v>
      </c>
      <c r="AW44" s="58">
        <v>3991</v>
      </c>
    </row>
    <row r="45" spans="1:50" ht="13" customHeight="1" x14ac:dyDescent="0.2">
      <c r="A45" s="44" t="s">
        <v>33</v>
      </c>
      <c r="B45" s="58">
        <v>0</v>
      </c>
      <c r="C45" s="58">
        <v>0</v>
      </c>
      <c r="D45" s="58">
        <v>0</v>
      </c>
      <c r="E45" s="58">
        <v>0</v>
      </c>
      <c r="F45" s="58">
        <v>0</v>
      </c>
      <c r="G45" s="58">
        <v>0</v>
      </c>
      <c r="H45" s="58">
        <v>0</v>
      </c>
      <c r="I45" s="58">
        <v>0</v>
      </c>
      <c r="J45" s="58">
        <v>0</v>
      </c>
      <c r="K45" s="58">
        <v>0</v>
      </c>
      <c r="L45" s="58">
        <v>0</v>
      </c>
      <c r="M45" s="58">
        <v>0</v>
      </c>
      <c r="N45" s="58">
        <v>0</v>
      </c>
      <c r="O45" s="58">
        <v>0</v>
      </c>
      <c r="P45" s="58">
        <v>0</v>
      </c>
      <c r="Q45" s="58">
        <v>0</v>
      </c>
      <c r="R45" s="58">
        <v>0</v>
      </c>
      <c r="S45" s="58">
        <v>0</v>
      </c>
      <c r="T45" s="58">
        <v>0</v>
      </c>
      <c r="U45" s="58">
        <v>0</v>
      </c>
      <c r="V45" s="58">
        <v>0</v>
      </c>
      <c r="W45" s="58">
        <v>0</v>
      </c>
      <c r="X45" s="58">
        <v>0</v>
      </c>
      <c r="Y45" s="58">
        <v>0</v>
      </c>
      <c r="Z45" s="58">
        <v>0</v>
      </c>
      <c r="AA45" s="58">
        <v>0</v>
      </c>
      <c r="AB45" s="58">
        <v>0</v>
      </c>
      <c r="AC45" s="58">
        <v>0</v>
      </c>
      <c r="AD45" s="58">
        <v>0</v>
      </c>
      <c r="AE45" s="58">
        <v>0</v>
      </c>
      <c r="AF45" s="58">
        <v>0</v>
      </c>
      <c r="AG45" s="58">
        <v>0</v>
      </c>
      <c r="AH45" s="58">
        <v>0</v>
      </c>
      <c r="AI45" s="58">
        <v>0</v>
      </c>
      <c r="AJ45" s="58">
        <v>0</v>
      </c>
      <c r="AK45" s="58">
        <v>0</v>
      </c>
      <c r="AL45" s="58">
        <v>0</v>
      </c>
      <c r="AM45" s="58">
        <v>0</v>
      </c>
      <c r="AN45" s="58">
        <v>0</v>
      </c>
      <c r="AO45" s="58">
        <v>0</v>
      </c>
      <c r="AP45" s="58">
        <v>0</v>
      </c>
      <c r="AQ45" s="58">
        <v>0</v>
      </c>
      <c r="AR45" s="58">
        <v>0</v>
      </c>
      <c r="AS45" s="58">
        <v>0</v>
      </c>
      <c r="AT45" s="58">
        <v>0</v>
      </c>
      <c r="AU45" s="58">
        <v>0</v>
      </c>
      <c r="AV45" s="58">
        <v>0</v>
      </c>
      <c r="AW45" s="58">
        <v>0</v>
      </c>
    </row>
    <row r="46" spans="1:50" ht="13" customHeight="1" x14ac:dyDescent="0.2">
      <c r="A46" s="44" t="s">
        <v>34</v>
      </c>
      <c r="B46" s="58">
        <v>0</v>
      </c>
      <c r="C46" s="58">
        <v>0</v>
      </c>
      <c r="D46" s="58">
        <v>0</v>
      </c>
      <c r="E46" s="58">
        <v>0</v>
      </c>
      <c r="F46" s="58">
        <v>0</v>
      </c>
      <c r="G46" s="58">
        <v>0</v>
      </c>
      <c r="H46" s="58">
        <v>0</v>
      </c>
      <c r="I46" s="58">
        <v>0</v>
      </c>
      <c r="J46" s="58">
        <v>0</v>
      </c>
      <c r="K46" s="58">
        <v>0</v>
      </c>
      <c r="L46" s="58">
        <v>0</v>
      </c>
      <c r="M46" s="58">
        <v>0</v>
      </c>
      <c r="N46" s="58">
        <v>0</v>
      </c>
      <c r="O46" s="58">
        <v>0</v>
      </c>
      <c r="P46" s="58">
        <v>6</v>
      </c>
      <c r="Q46" s="58">
        <v>0</v>
      </c>
      <c r="R46" s="58">
        <v>0</v>
      </c>
      <c r="S46" s="58">
        <v>0</v>
      </c>
      <c r="T46" s="58">
        <v>0</v>
      </c>
      <c r="U46" s="58">
        <v>0</v>
      </c>
      <c r="V46" s="58">
        <v>0</v>
      </c>
      <c r="W46" s="58">
        <v>0</v>
      </c>
      <c r="X46" s="58">
        <v>0</v>
      </c>
      <c r="Y46" s="58">
        <v>0</v>
      </c>
      <c r="Z46" s="58">
        <v>0</v>
      </c>
      <c r="AA46" s="58">
        <v>0</v>
      </c>
      <c r="AB46" s="58">
        <v>0</v>
      </c>
      <c r="AC46" s="58">
        <v>0</v>
      </c>
      <c r="AD46" s="58">
        <v>0</v>
      </c>
      <c r="AE46" s="58">
        <v>0</v>
      </c>
      <c r="AF46" s="58">
        <v>0</v>
      </c>
      <c r="AG46" s="58">
        <v>0</v>
      </c>
      <c r="AH46" s="58">
        <v>0</v>
      </c>
      <c r="AI46" s="58">
        <v>0</v>
      </c>
      <c r="AJ46" s="58">
        <v>0</v>
      </c>
      <c r="AK46" s="58">
        <v>0</v>
      </c>
      <c r="AL46" s="58">
        <v>0</v>
      </c>
      <c r="AM46" s="58">
        <v>0</v>
      </c>
      <c r="AN46" s="58">
        <v>0</v>
      </c>
      <c r="AO46" s="58">
        <v>0</v>
      </c>
      <c r="AP46" s="58">
        <v>0</v>
      </c>
      <c r="AQ46" s="58">
        <v>0</v>
      </c>
      <c r="AR46" s="58">
        <v>0</v>
      </c>
      <c r="AS46" s="58">
        <v>0</v>
      </c>
      <c r="AT46" s="58">
        <v>0</v>
      </c>
      <c r="AU46" s="58">
        <v>0</v>
      </c>
      <c r="AV46" s="58">
        <v>6</v>
      </c>
      <c r="AW46" s="58">
        <v>12</v>
      </c>
    </row>
    <row r="47" spans="1:50" ht="13" customHeight="1" x14ac:dyDescent="0.2">
      <c r="A47" s="44" t="s">
        <v>35</v>
      </c>
      <c r="B47" s="58">
        <v>0</v>
      </c>
      <c r="C47" s="58">
        <v>0</v>
      </c>
      <c r="D47" s="58">
        <v>0</v>
      </c>
      <c r="E47" s="58">
        <v>1</v>
      </c>
      <c r="F47" s="58">
        <v>0</v>
      </c>
      <c r="G47" s="58">
        <v>0</v>
      </c>
      <c r="H47" s="58">
        <v>0</v>
      </c>
      <c r="I47" s="58">
        <v>5</v>
      </c>
      <c r="J47" s="58">
        <v>1</v>
      </c>
      <c r="K47" s="58">
        <v>3</v>
      </c>
      <c r="L47" s="58">
        <v>2</v>
      </c>
      <c r="M47" s="58">
        <v>1</v>
      </c>
      <c r="N47" s="58">
        <v>4</v>
      </c>
      <c r="O47" s="58">
        <v>0</v>
      </c>
      <c r="P47" s="58">
        <v>4</v>
      </c>
      <c r="Q47" s="58">
        <v>0</v>
      </c>
      <c r="R47" s="58">
        <v>2</v>
      </c>
      <c r="S47" s="58">
        <v>1</v>
      </c>
      <c r="T47" s="58">
        <v>0</v>
      </c>
      <c r="U47" s="58">
        <v>0</v>
      </c>
      <c r="V47" s="58">
        <v>5</v>
      </c>
      <c r="W47" s="58">
        <v>4</v>
      </c>
      <c r="X47" s="58">
        <v>0</v>
      </c>
      <c r="Y47" s="58">
        <v>3</v>
      </c>
      <c r="Z47" s="58">
        <v>5</v>
      </c>
      <c r="AA47" s="58">
        <v>2</v>
      </c>
      <c r="AB47" s="58">
        <v>7</v>
      </c>
      <c r="AC47" s="58">
        <v>2</v>
      </c>
      <c r="AD47" s="58">
        <v>0</v>
      </c>
      <c r="AE47" s="58">
        <v>1</v>
      </c>
      <c r="AF47" s="58">
        <v>0</v>
      </c>
      <c r="AG47" s="58">
        <v>0</v>
      </c>
      <c r="AH47" s="58">
        <v>2</v>
      </c>
      <c r="AI47" s="58">
        <v>3</v>
      </c>
      <c r="AJ47" s="58">
        <v>0</v>
      </c>
      <c r="AK47" s="58">
        <v>1</v>
      </c>
      <c r="AL47" s="58">
        <v>1</v>
      </c>
      <c r="AM47" s="58">
        <v>2</v>
      </c>
      <c r="AN47" s="58">
        <v>0</v>
      </c>
      <c r="AO47" s="58">
        <v>4</v>
      </c>
      <c r="AP47" s="58">
        <v>0</v>
      </c>
      <c r="AQ47" s="58">
        <v>0</v>
      </c>
      <c r="AR47" s="58">
        <v>0</v>
      </c>
      <c r="AS47" s="58">
        <v>0</v>
      </c>
      <c r="AT47" s="58">
        <v>0</v>
      </c>
      <c r="AU47" s="58">
        <v>0</v>
      </c>
      <c r="AV47" s="58">
        <v>0</v>
      </c>
      <c r="AW47" s="58">
        <v>66</v>
      </c>
      <c r="AX47" s="47"/>
    </row>
    <row r="48" spans="1:50" ht="13" customHeight="1" x14ac:dyDescent="0.2">
      <c r="A48" s="44" t="s">
        <v>36</v>
      </c>
      <c r="B48" s="58">
        <v>0</v>
      </c>
      <c r="C48" s="58">
        <v>0</v>
      </c>
      <c r="D48" s="58">
        <v>0</v>
      </c>
      <c r="E48" s="58">
        <v>0</v>
      </c>
      <c r="F48" s="58">
        <v>0</v>
      </c>
      <c r="G48" s="58">
        <v>0</v>
      </c>
      <c r="H48" s="58">
        <v>0</v>
      </c>
      <c r="I48" s="58">
        <v>0</v>
      </c>
      <c r="J48" s="58">
        <v>0</v>
      </c>
      <c r="K48" s="58">
        <v>0</v>
      </c>
      <c r="L48" s="58">
        <v>0</v>
      </c>
      <c r="M48" s="58">
        <v>0</v>
      </c>
      <c r="N48" s="58">
        <v>0</v>
      </c>
      <c r="O48" s="58">
        <v>0</v>
      </c>
      <c r="P48" s="58">
        <v>0</v>
      </c>
      <c r="Q48" s="58">
        <v>0</v>
      </c>
      <c r="R48" s="58">
        <v>0</v>
      </c>
      <c r="S48" s="58">
        <v>0</v>
      </c>
      <c r="T48" s="58">
        <v>0</v>
      </c>
      <c r="U48" s="58">
        <v>0</v>
      </c>
      <c r="V48" s="58">
        <v>0</v>
      </c>
      <c r="W48" s="58">
        <v>0</v>
      </c>
      <c r="X48" s="58">
        <v>0</v>
      </c>
      <c r="Y48" s="58">
        <v>0</v>
      </c>
      <c r="Z48" s="58">
        <v>0</v>
      </c>
      <c r="AA48" s="58">
        <v>0</v>
      </c>
      <c r="AB48" s="58">
        <v>0</v>
      </c>
      <c r="AC48" s="58">
        <v>0</v>
      </c>
      <c r="AD48" s="58">
        <v>0</v>
      </c>
      <c r="AE48" s="58">
        <v>0</v>
      </c>
      <c r="AF48" s="58">
        <v>0</v>
      </c>
      <c r="AG48" s="58">
        <v>0</v>
      </c>
      <c r="AH48" s="58">
        <v>0</v>
      </c>
      <c r="AI48" s="58">
        <v>0</v>
      </c>
      <c r="AJ48" s="58">
        <v>0</v>
      </c>
      <c r="AK48" s="58">
        <v>0</v>
      </c>
      <c r="AL48" s="58">
        <v>0</v>
      </c>
      <c r="AM48" s="58">
        <v>0</v>
      </c>
      <c r="AN48" s="58">
        <v>0</v>
      </c>
      <c r="AO48" s="58">
        <v>0</v>
      </c>
      <c r="AP48" s="58">
        <v>3</v>
      </c>
      <c r="AQ48" s="58">
        <v>0</v>
      </c>
      <c r="AR48" s="58">
        <v>0</v>
      </c>
      <c r="AS48" s="58">
        <v>0</v>
      </c>
      <c r="AT48" s="58">
        <v>0</v>
      </c>
      <c r="AU48" s="58">
        <v>0</v>
      </c>
      <c r="AV48" s="58">
        <v>0</v>
      </c>
      <c r="AW48" s="58">
        <v>3</v>
      </c>
    </row>
    <row r="49" spans="1:50" ht="13" customHeight="1" x14ac:dyDescent="0.2">
      <c r="A49" s="44" t="s">
        <v>37</v>
      </c>
      <c r="B49" s="58">
        <v>0</v>
      </c>
      <c r="C49" s="58">
        <v>0</v>
      </c>
      <c r="D49" s="58">
        <v>0</v>
      </c>
      <c r="E49" s="58">
        <v>0</v>
      </c>
      <c r="F49" s="58">
        <v>0</v>
      </c>
      <c r="G49" s="58">
        <v>0</v>
      </c>
      <c r="H49" s="58">
        <v>1</v>
      </c>
      <c r="I49" s="58">
        <v>0</v>
      </c>
      <c r="J49" s="58">
        <v>0</v>
      </c>
      <c r="K49" s="58">
        <v>0</v>
      </c>
      <c r="L49" s="58">
        <v>0</v>
      </c>
      <c r="M49" s="58">
        <v>0</v>
      </c>
      <c r="N49" s="58">
        <v>0</v>
      </c>
      <c r="O49" s="58">
        <v>0</v>
      </c>
      <c r="P49" s="58">
        <v>0</v>
      </c>
      <c r="Q49" s="58">
        <v>0</v>
      </c>
      <c r="R49" s="58">
        <v>0</v>
      </c>
      <c r="S49" s="58">
        <v>0</v>
      </c>
      <c r="T49" s="58">
        <v>0</v>
      </c>
      <c r="U49" s="58">
        <v>0</v>
      </c>
      <c r="V49" s="58">
        <v>0</v>
      </c>
      <c r="W49" s="58">
        <v>0</v>
      </c>
      <c r="X49" s="58">
        <v>0</v>
      </c>
      <c r="Y49" s="58">
        <v>0</v>
      </c>
      <c r="Z49" s="58">
        <v>1</v>
      </c>
      <c r="AA49" s="58">
        <v>0</v>
      </c>
      <c r="AB49" s="58">
        <v>2</v>
      </c>
      <c r="AC49" s="58">
        <v>1</v>
      </c>
      <c r="AD49" s="58">
        <v>0</v>
      </c>
      <c r="AE49" s="58">
        <v>0</v>
      </c>
      <c r="AF49" s="58">
        <v>0</v>
      </c>
      <c r="AG49" s="58">
        <v>0</v>
      </c>
      <c r="AH49" s="58">
        <v>0</v>
      </c>
      <c r="AI49" s="58">
        <v>0</v>
      </c>
      <c r="AJ49" s="58">
        <v>0</v>
      </c>
      <c r="AK49" s="58">
        <v>0</v>
      </c>
      <c r="AL49" s="58">
        <v>0</v>
      </c>
      <c r="AM49" s="58">
        <v>0</v>
      </c>
      <c r="AN49" s="58">
        <v>0</v>
      </c>
      <c r="AO49" s="58">
        <v>0</v>
      </c>
      <c r="AP49" s="58">
        <v>0</v>
      </c>
      <c r="AQ49" s="58">
        <v>0</v>
      </c>
      <c r="AR49" s="58">
        <v>0</v>
      </c>
      <c r="AS49" s="58">
        <v>0</v>
      </c>
      <c r="AT49" s="58">
        <v>0</v>
      </c>
      <c r="AU49" s="58">
        <v>0</v>
      </c>
      <c r="AV49" s="58">
        <v>0</v>
      </c>
      <c r="AW49" s="58">
        <v>5</v>
      </c>
    </row>
    <row r="50" spans="1:50" ht="13" customHeight="1" x14ac:dyDescent="0.2">
      <c r="A50" s="44" t="s">
        <v>38</v>
      </c>
      <c r="B50" s="58">
        <v>2</v>
      </c>
      <c r="C50" s="58">
        <v>0</v>
      </c>
      <c r="D50" s="58">
        <v>0</v>
      </c>
      <c r="E50" s="58">
        <v>0</v>
      </c>
      <c r="F50" s="58">
        <v>0</v>
      </c>
      <c r="G50" s="58">
        <v>0</v>
      </c>
      <c r="H50" s="58">
        <v>0</v>
      </c>
      <c r="I50" s="58">
        <v>0</v>
      </c>
      <c r="J50" s="58">
        <v>0</v>
      </c>
      <c r="K50" s="58">
        <v>0</v>
      </c>
      <c r="L50" s="58">
        <v>0</v>
      </c>
      <c r="M50" s="58">
        <v>0</v>
      </c>
      <c r="N50" s="58">
        <v>0</v>
      </c>
      <c r="O50" s="58">
        <v>0</v>
      </c>
      <c r="P50" s="58">
        <v>0</v>
      </c>
      <c r="Q50" s="58">
        <v>0</v>
      </c>
      <c r="R50" s="58">
        <v>0</v>
      </c>
      <c r="S50" s="58">
        <v>0</v>
      </c>
      <c r="T50" s="58">
        <v>0</v>
      </c>
      <c r="U50" s="58">
        <v>0</v>
      </c>
      <c r="V50" s="58">
        <v>0</v>
      </c>
      <c r="W50" s="58">
        <v>0</v>
      </c>
      <c r="X50" s="58">
        <v>0</v>
      </c>
      <c r="Y50" s="58">
        <v>0</v>
      </c>
      <c r="Z50" s="58">
        <v>2</v>
      </c>
      <c r="AA50" s="58">
        <v>0</v>
      </c>
      <c r="AB50" s="58">
        <v>0</v>
      </c>
      <c r="AC50" s="58">
        <v>0</v>
      </c>
      <c r="AD50" s="58">
        <v>0</v>
      </c>
      <c r="AE50" s="58">
        <v>0</v>
      </c>
      <c r="AF50" s="58">
        <v>0</v>
      </c>
      <c r="AG50" s="58">
        <v>0</v>
      </c>
      <c r="AH50" s="58">
        <v>0</v>
      </c>
      <c r="AI50" s="58">
        <v>0</v>
      </c>
      <c r="AJ50" s="58">
        <v>0</v>
      </c>
      <c r="AK50" s="58">
        <v>0</v>
      </c>
      <c r="AL50" s="58">
        <v>0</v>
      </c>
      <c r="AM50" s="58">
        <v>0</v>
      </c>
      <c r="AN50" s="58">
        <v>0</v>
      </c>
      <c r="AO50" s="58">
        <v>0</v>
      </c>
      <c r="AP50" s="58">
        <v>0</v>
      </c>
      <c r="AQ50" s="58">
        <v>0</v>
      </c>
      <c r="AR50" s="58">
        <v>0</v>
      </c>
      <c r="AS50" s="58">
        <v>0</v>
      </c>
      <c r="AT50" s="58">
        <v>0</v>
      </c>
      <c r="AU50" s="58">
        <v>0</v>
      </c>
      <c r="AV50" s="58">
        <v>0</v>
      </c>
      <c r="AW50" s="58">
        <v>4</v>
      </c>
    </row>
    <row r="51" spans="1:50" ht="13" customHeight="1" x14ac:dyDescent="0.2">
      <c r="A51" s="44" t="s">
        <v>39</v>
      </c>
      <c r="B51" s="58">
        <v>0</v>
      </c>
      <c r="C51" s="58">
        <v>0</v>
      </c>
      <c r="D51" s="58">
        <v>0</v>
      </c>
      <c r="E51" s="58">
        <v>0</v>
      </c>
      <c r="F51" s="58">
        <v>0</v>
      </c>
      <c r="G51" s="58">
        <v>0</v>
      </c>
      <c r="H51" s="58">
        <v>0</v>
      </c>
      <c r="I51" s="58">
        <v>0</v>
      </c>
      <c r="J51" s="58">
        <v>0</v>
      </c>
      <c r="K51" s="58">
        <v>0</v>
      </c>
      <c r="L51" s="58">
        <v>0</v>
      </c>
      <c r="M51" s="58">
        <v>1</v>
      </c>
      <c r="N51" s="58">
        <v>0</v>
      </c>
      <c r="O51" s="58">
        <v>0</v>
      </c>
      <c r="P51" s="58">
        <v>0</v>
      </c>
      <c r="Q51" s="58">
        <v>0</v>
      </c>
      <c r="R51" s="58">
        <v>0</v>
      </c>
      <c r="S51" s="58">
        <v>0</v>
      </c>
      <c r="T51" s="58">
        <v>0</v>
      </c>
      <c r="U51" s="58">
        <v>0</v>
      </c>
      <c r="V51" s="58">
        <v>0</v>
      </c>
      <c r="W51" s="58">
        <v>1</v>
      </c>
      <c r="X51" s="58">
        <v>0</v>
      </c>
      <c r="Y51" s="58">
        <v>1</v>
      </c>
      <c r="Z51" s="58">
        <v>0</v>
      </c>
      <c r="AA51" s="58">
        <v>0</v>
      </c>
      <c r="AB51" s="58">
        <v>0</v>
      </c>
      <c r="AC51" s="58">
        <v>0</v>
      </c>
      <c r="AD51" s="58">
        <v>1</v>
      </c>
      <c r="AE51" s="58">
        <v>0</v>
      </c>
      <c r="AF51" s="58">
        <v>0</v>
      </c>
      <c r="AG51" s="58">
        <v>0</v>
      </c>
      <c r="AH51" s="58">
        <v>0</v>
      </c>
      <c r="AI51" s="58">
        <v>2</v>
      </c>
      <c r="AJ51" s="58">
        <v>0</v>
      </c>
      <c r="AK51" s="58">
        <v>0</v>
      </c>
      <c r="AL51" s="58">
        <v>1</v>
      </c>
      <c r="AM51" s="58">
        <v>3</v>
      </c>
      <c r="AN51" s="58">
        <v>0</v>
      </c>
      <c r="AO51" s="58">
        <v>0</v>
      </c>
      <c r="AP51" s="58">
        <v>0</v>
      </c>
      <c r="AQ51" s="58">
        <v>0</v>
      </c>
      <c r="AR51" s="58">
        <v>0</v>
      </c>
      <c r="AS51" s="58">
        <v>0</v>
      </c>
      <c r="AT51" s="58">
        <v>0</v>
      </c>
      <c r="AU51" s="58">
        <v>0</v>
      </c>
      <c r="AV51" s="58">
        <v>0</v>
      </c>
      <c r="AW51" s="58">
        <v>10</v>
      </c>
    </row>
    <row r="52" spans="1:50" ht="13" customHeight="1" x14ac:dyDescent="0.2">
      <c r="A52" s="44" t="s">
        <v>40</v>
      </c>
      <c r="B52" s="58">
        <v>0</v>
      </c>
      <c r="C52" s="58">
        <v>0</v>
      </c>
      <c r="D52" s="58">
        <v>0</v>
      </c>
      <c r="E52" s="58">
        <v>0</v>
      </c>
      <c r="F52" s="58">
        <v>0</v>
      </c>
      <c r="G52" s="58">
        <v>0</v>
      </c>
      <c r="H52" s="58">
        <v>0</v>
      </c>
      <c r="I52" s="58">
        <v>0</v>
      </c>
      <c r="J52" s="58">
        <v>0</v>
      </c>
      <c r="K52" s="58">
        <v>0</v>
      </c>
      <c r="L52" s="58">
        <v>0</v>
      </c>
      <c r="M52" s="58">
        <v>0</v>
      </c>
      <c r="N52" s="58">
        <v>0</v>
      </c>
      <c r="O52" s="58">
        <v>0</v>
      </c>
      <c r="P52" s="58">
        <v>0</v>
      </c>
      <c r="Q52" s="58">
        <v>0</v>
      </c>
      <c r="R52" s="58">
        <v>0</v>
      </c>
      <c r="S52" s="58">
        <v>0</v>
      </c>
      <c r="T52" s="58">
        <v>0</v>
      </c>
      <c r="U52" s="58">
        <v>0</v>
      </c>
      <c r="V52" s="58">
        <v>0</v>
      </c>
      <c r="W52" s="58">
        <v>0</v>
      </c>
      <c r="X52" s="58">
        <v>0</v>
      </c>
      <c r="Y52" s="58">
        <v>0</v>
      </c>
      <c r="Z52" s="58">
        <v>1</v>
      </c>
      <c r="AA52" s="58">
        <v>0</v>
      </c>
      <c r="AB52" s="58">
        <v>1</v>
      </c>
      <c r="AC52" s="58">
        <v>0</v>
      </c>
      <c r="AD52" s="58">
        <v>0</v>
      </c>
      <c r="AE52" s="58">
        <v>1</v>
      </c>
      <c r="AF52" s="58">
        <v>0</v>
      </c>
      <c r="AG52" s="58">
        <v>0</v>
      </c>
      <c r="AH52" s="58">
        <v>0</v>
      </c>
      <c r="AI52" s="58">
        <v>0</v>
      </c>
      <c r="AJ52" s="58">
        <v>0</v>
      </c>
      <c r="AK52" s="58">
        <v>0</v>
      </c>
      <c r="AL52" s="58">
        <v>0</v>
      </c>
      <c r="AM52" s="58">
        <v>0</v>
      </c>
      <c r="AN52" s="58">
        <v>0</v>
      </c>
      <c r="AO52" s="58">
        <v>0</v>
      </c>
      <c r="AP52" s="58">
        <v>0</v>
      </c>
      <c r="AQ52" s="58">
        <v>0</v>
      </c>
      <c r="AR52" s="58">
        <v>0</v>
      </c>
      <c r="AS52" s="58">
        <v>0</v>
      </c>
      <c r="AT52" s="58">
        <v>0</v>
      </c>
      <c r="AU52" s="58">
        <v>0</v>
      </c>
      <c r="AV52" s="58">
        <v>0</v>
      </c>
      <c r="AW52" s="58">
        <v>3</v>
      </c>
    </row>
    <row r="53" spans="1:50" ht="13" customHeight="1" x14ac:dyDescent="0.2">
      <c r="A53" s="44" t="s">
        <v>41</v>
      </c>
      <c r="B53" s="58">
        <v>0</v>
      </c>
      <c r="C53" s="58">
        <v>0</v>
      </c>
      <c r="D53" s="58">
        <v>0</v>
      </c>
      <c r="E53" s="58">
        <v>0</v>
      </c>
      <c r="F53" s="58">
        <v>0</v>
      </c>
      <c r="G53" s="58">
        <v>0</v>
      </c>
      <c r="H53" s="58">
        <v>0</v>
      </c>
      <c r="I53" s="58">
        <v>0</v>
      </c>
      <c r="J53" s="58">
        <v>0</v>
      </c>
      <c r="K53" s="58">
        <v>0</v>
      </c>
      <c r="L53" s="58">
        <v>0</v>
      </c>
      <c r="M53" s="58">
        <v>0</v>
      </c>
      <c r="N53" s="58">
        <v>0</v>
      </c>
      <c r="O53" s="58">
        <v>0</v>
      </c>
      <c r="P53" s="58">
        <v>0</v>
      </c>
      <c r="Q53" s="58">
        <v>0</v>
      </c>
      <c r="R53" s="58">
        <v>0</v>
      </c>
      <c r="S53" s="58">
        <v>0</v>
      </c>
      <c r="T53" s="58">
        <v>0</v>
      </c>
      <c r="U53" s="58">
        <v>0</v>
      </c>
      <c r="V53" s="58">
        <v>0</v>
      </c>
      <c r="W53" s="58">
        <v>0</v>
      </c>
      <c r="X53" s="58">
        <v>0</v>
      </c>
      <c r="Y53" s="58">
        <v>0</v>
      </c>
      <c r="Z53" s="58">
        <v>0</v>
      </c>
      <c r="AA53" s="58">
        <v>0</v>
      </c>
      <c r="AB53" s="58">
        <v>0</v>
      </c>
      <c r="AC53" s="58">
        <v>0</v>
      </c>
      <c r="AD53" s="58">
        <v>0</v>
      </c>
      <c r="AE53" s="58">
        <v>0</v>
      </c>
      <c r="AF53" s="58">
        <v>0</v>
      </c>
      <c r="AG53" s="58">
        <v>0</v>
      </c>
      <c r="AH53" s="58">
        <v>0</v>
      </c>
      <c r="AI53" s="58">
        <v>0</v>
      </c>
      <c r="AJ53" s="58">
        <v>0</v>
      </c>
      <c r="AK53" s="58">
        <v>0</v>
      </c>
      <c r="AL53" s="58">
        <v>0</v>
      </c>
      <c r="AM53" s="58">
        <v>0</v>
      </c>
      <c r="AN53" s="58">
        <v>0</v>
      </c>
      <c r="AO53" s="58">
        <v>0</v>
      </c>
      <c r="AP53" s="58">
        <v>0</v>
      </c>
      <c r="AQ53" s="58">
        <v>0</v>
      </c>
      <c r="AR53" s="58">
        <v>0</v>
      </c>
      <c r="AS53" s="58">
        <v>0</v>
      </c>
      <c r="AT53" s="58">
        <v>0</v>
      </c>
      <c r="AU53" s="58">
        <v>0</v>
      </c>
      <c r="AV53" s="58">
        <v>0</v>
      </c>
      <c r="AW53" s="58">
        <v>0</v>
      </c>
    </row>
    <row r="54" spans="1:50" ht="13" customHeight="1" x14ac:dyDescent="0.2">
      <c r="A54" s="44" t="s">
        <v>42</v>
      </c>
      <c r="B54" s="58">
        <v>0</v>
      </c>
      <c r="C54" s="58">
        <v>0</v>
      </c>
      <c r="D54" s="58">
        <v>0</v>
      </c>
      <c r="E54" s="58">
        <v>0</v>
      </c>
      <c r="F54" s="58">
        <v>0</v>
      </c>
      <c r="G54" s="58">
        <v>0</v>
      </c>
      <c r="H54" s="58">
        <v>0</v>
      </c>
      <c r="I54" s="58">
        <v>0</v>
      </c>
      <c r="J54" s="58">
        <v>0</v>
      </c>
      <c r="K54" s="58">
        <v>0</v>
      </c>
      <c r="L54" s="58">
        <v>0</v>
      </c>
      <c r="M54" s="58">
        <v>0</v>
      </c>
      <c r="N54" s="58">
        <v>0</v>
      </c>
      <c r="O54" s="58">
        <v>0</v>
      </c>
      <c r="P54" s="58">
        <v>0</v>
      </c>
      <c r="Q54" s="58">
        <v>0</v>
      </c>
      <c r="R54" s="58">
        <v>0</v>
      </c>
      <c r="S54" s="58">
        <v>0</v>
      </c>
      <c r="T54" s="58">
        <v>0</v>
      </c>
      <c r="U54" s="58">
        <v>0</v>
      </c>
      <c r="V54" s="58">
        <v>0</v>
      </c>
      <c r="W54" s="58">
        <v>0</v>
      </c>
      <c r="X54" s="58">
        <v>0</v>
      </c>
      <c r="Y54" s="58">
        <v>0</v>
      </c>
      <c r="Z54" s="58">
        <v>0</v>
      </c>
      <c r="AA54" s="58">
        <v>0</v>
      </c>
      <c r="AB54" s="58">
        <v>0</v>
      </c>
      <c r="AC54" s="58">
        <v>0</v>
      </c>
      <c r="AD54" s="58">
        <v>0</v>
      </c>
      <c r="AE54" s="58">
        <v>0</v>
      </c>
      <c r="AF54" s="58">
        <v>0</v>
      </c>
      <c r="AG54" s="58">
        <v>0</v>
      </c>
      <c r="AH54" s="58">
        <v>0</v>
      </c>
      <c r="AI54" s="58">
        <v>0</v>
      </c>
      <c r="AJ54" s="58">
        <v>0</v>
      </c>
      <c r="AK54" s="58">
        <v>0</v>
      </c>
      <c r="AL54" s="58">
        <v>0</v>
      </c>
      <c r="AM54" s="58">
        <v>0</v>
      </c>
      <c r="AN54" s="58">
        <v>0</v>
      </c>
      <c r="AO54" s="58">
        <v>0</v>
      </c>
      <c r="AP54" s="58">
        <v>0</v>
      </c>
      <c r="AQ54" s="58">
        <v>0</v>
      </c>
      <c r="AR54" s="58">
        <v>0</v>
      </c>
      <c r="AS54" s="58">
        <v>0</v>
      </c>
      <c r="AT54" s="58">
        <v>0</v>
      </c>
      <c r="AU54" s="58">
        <v>0</v>
      </c>
      <c r="AV54" s="58">
        <v>0</v>
      </c>
      <c r="AW54" s="58">
        <v>0</v>
      </c>
    </row>
    <row r="55" spans="1:50" ht="13" customHeight="1" x14ac:dyDescent="0.2">
      <c r="A55" s="44" t="s">
        <v>43</v>
      </c>
      <c r="B55" s="58">
        <v>0</v>
      </c>
      <c r="C55" s="58">
        <v>0</v>
      </c>
      <c r="D55" s="58">
        <v>0</v>
      </c>
      <c r="E55" s="58">
        <v>0</v>
      </c>
      <c r="F55" s="58">
        <v>0</v>
      </c>
      <c r="G55" s="58">
        <v>0</v>
      </c>
      <c r="H55" s="58">
        <v>0</v>
      </c>
      <c r="I55" s="58">
        <v>0</v>
      </c>
      <c r="J55" s="58">
        <v>0</v>
      </c>
      <c r="K55" s="58">
        <v>0</v>
      </c>
      <c r="L55" s="58">
        <v>0</v>
      </c>
      <c r="M55" s="58">
        <v>0</v>
      </c>
      <c r="N55" s="58">
        <v>0</v>
      </c>
      <c r="O55" s="58">
        <v>0</v>
      </c>
      <c r="P55" s="58">
        <v>0</v>
      </c>
      <c r="Q55" s="58">
        <v>0</v>
      </c>
      <c r="R55" s="58">
        <v>0</v>
      </c>
      <c r="S55" s="58">
        <v>0</v>
      </c>
      <c r="T55" s="58">
        <v>0</v>
      </c>
      <c r="U55" s="58">
        <v>0</v>
      </c>
      <c r="V55" s="58">
        <v>0</v>
      </c>
      <c r="W55" s="58">
        <v>0</v>
      </c>
      <c r="X55" s="58">
        <v>0</v>
      </c>
      <c r="Y55" s="58">
        <v>0</v>
      </c>
      <c r="Z55" s="58">
        <v>0</v>
      </c>
      <c r="AA55" s="58">
        <v>0</v>
      </c>
      <c r="AB55" s="58">
        <v>0</v>
      </c>
      <c r="AC55" s="58">
        <v>0</v>
      </c>
      <c r="AD55" s="58">
        <v>0</v>
      </c>
      <c r="AE55" s="58">
        <v>0</v>
      </c>
      <c r="AF55" s="58">
        <v>0</v>
      </c>
      <c r="AG55" s="58">
        <v>0</v>
      </c>
      <c r="AH55" s="58">
        <v>0</v>
      </c>
      <c r="AI55" s="58">
        <v>0</v>
      </c>
      <c r="AJ55" s="58">
        <v>0</v>
      </c>
      <c r="AK55" s="58">
        <v>0</v>
      </c>
      <c r="AL55" s="58">
        <v>0</v>
      </c>
      <c r="AM55" s="58">
        <v>0</v>
      </c>
      <c r="AN55" s="58">
        <v>0</v>
      </c>
      <c r="AO55" s="58">
        <v>0</v>
      </c>
      <c r="AP55" s="58">
        <v>0</v>
      </c>
      <c r="AQ55" s="58">
        <v>0</v>
      </c>
      <c r="AR55" s="58">
        <v>0</v>
      </c>
      <c r="AS55" s="58">
        <v>0</v>
      </c>
      <c r="AT55" s="58">
        <v>0</v>
      </c>
      <c r="AU55" s="58">
        <v>0</v>
      </c>
      <c r="AV55" s="58">
        <v>0</v>
      </c>
      <c r="AW55" s="58">
        <v>0</v>
      </c>
    </row>
    <row r="56" spans="1:50" ht="13" customHeight="1" x14ac:dyDescent="0.2">
      <c r="A56" s="44" t="s">
        <v>44</v>
      </c>
      <c r="B56" s="58">
        <v>0</v>
      </c>
      <c r="C56" s="58">
        <v>0</v>
      </c>
      <c r="D56" s="58">
        <v>0</v>
      </c>
      <c r="E56" s="58">
        <v>0</v>
      </c>
      <c r="F56" s="58">
        <v>0</v>
      </c>
      <c r="G56" s="58">
        <v>0</v>
      </c>
      <c r="H56" s="58">
        <v>0</v>
      </c>
      <c r="I56" s="58">
        <v>0</v>
      </c>
      <c r="J56" s="58">
        <v>0</v>
      </c>
      <c r="K56" s="58">
        <v>0</v>
      </c>
      <c r="L56" s="58">
        <v>0</v>
      </c>
      <c r="M56" s="58">
        <v>0</v>
      </c>
      <c r="N56" s="58">
        <v>0</v>
      </c>
      <c r="O56" s="58">
        <v>0</v>
      </c>
      <c r="P56" s="58">
        <v>0</v>
      </c>
      <c r="Q56" s="58">
        <v>0</v>
      </c>
      <c r="R56" s="58">
        <v>0</v>
      </c>
      <c r="S56" s="58">
        <v>0</v>
      </c>
      <c r="T56" s="58">
        <v>0</v>
      </c>
      <c r="U56" s="58">
        <v>0</v>
      </c>
      <c r="V56" s="58">
        <v>0</v>
      </c>
      <c r="W56" s="58">
        <v>0</v>
      </c>
      <c r="X56" s="58">
        <v>0</v>
      </c>
      <c r="Y56" s="58">
        <v>0</v>
      </c>
      <c r="Z56" s="58">
        <v>0</v>
      </c>
      <c r="AA56" s="58">
        <v>0</v>
      </c>
      <c r="AB56" s="58">
        <v>0</v>
      </c>
      <c r="AC56" s="58">
        <v>0</v>
      </c>
      <c r="AD56" s="58">
        <v>0</v>
      </c>
      <c r="AE56" s="58">
        <v>0</v>
      </c>
      <c r="AF56" s="58">
        <v>0</v>
      </c>
      <c r="AG56" s="58">
        <v>0</v>
      </c>
      <c r="AH56" s="58">
        <v>0</v>
      </c>
      <c r="AI56" s="58">
        <v>0</v>
      </c>
      <c r="AJ56" s="58">
        <v>0</v>
      </c>
      <c r="AK56" s="58">
        <v>0</v>
      </c>
      <c r="AL56" s="58">
        <v>0</v>
      </c>
      <c r="AM56" s="58">
        <v>0</v>
      </c>
      <c r="AN56" s="58">
        <v>0</v>
      </c>
      <c r="AO56" s="58">
        <v>0</v>
      </c>
      <c r="AP56" s="58">
        <v>0</v>
      </c>
      <c r="AQ56" s="58">
        <v>0</v>
      </c>
      <c r="AR56" s="58">
        <v>0</v>
      </c>
      <c r="AS56" s="58">
        <v>0</v>
      </c>
      <c r="AT56" s="58">
        <v>0</v>
      </c>
      <c r="AU56" s="58">
        <v>0</v>
      </c>
      <c r="AV56" s="58">
        <v>0</v>
      </c>
      <c r="AW56" s="58">
        <v>0</v>
      </c>
    </row>
    <row r="57" spans="1:50" ht="13" customHeight="1" x14ac:dyDescent="0.2">
      <c r="A57" s="44" t="s">
        <v>45</v>
      </c>
      <c r="B57" s="58">
        <v>0</v>
      </c>
      <c r="C57" s="58">
        <v>0</v>
      </c>
      <c r="D57" s="58">
        <v>0</v>
      </c>
      <c r="E57" s="58">
        <v>0</v>
      </c>
      <c r="F57" s="58">
        <v>0</v>
      </c>
      <c r="G57" s="58">
        <v>0</v>
      </c>
      <c r="H57" s="58">
        <v>0</v>
      </c>
      <c r="I57" s="58">
        <v>0</v>
      </c>
      <c r="J57" s="58">
        <v>0</v>
      </c>
      <c r="K57" s="58">
        <v>0</v>
      </c>
      <c r="L57" s="58">
        <v>0</v>
      </c>
      <c r="M57" s="58">
        <v>0</v>
      </c>
      <c r="N57" s="58">
        <v>0</v>
      </c>
      <c r="O57" s="58">
        <v>0</v>
      </c>
      <c r="P57" s="58">
        <v>0</v>
      </c>
      <c r="Q57" s="58">
        <v>0</v>
      </c>
      <c r="R57" s="58">
        <v>0</v>
      </c>
      <c r="S57" s="58">
        <v>0</v>
      </c>
      <c r="T57" s="58">
        <v>0</v>
      </c>
      <c r="U57" s="58">
        <v>0</v>
      </c>
      <c r="V57" s="58">
        <v>0</v>
      </c>
      <c r="W57" s="58">
        <v>0</v>
      </c>
      <c r="X57" s="58">
        <v>0</v>
      </c>
      <c r="Y57" s="58">
        <v>0</v>
      </c>
      <c r="Z57" s="58">
        <v>0</v>
      </c>
      <c r="AA57" s="58">
        <v>0</v>
      </c>
      <c r="AB57" s="58">
        <v>0</v>
      </c>
      <c r="AC57" s="58">
        <v>0</v>
      </c>
      <c r="AD57" s="58">
        <v>0</v>
      </c>
      <c r="AE57" s="58">
        <v>0</v>
      </c>
      <c r="AF57" s="58">
        <v>0</v>
      </c>
      <c r="AG57" s="58">
        <v>0</v>
      </c>
      <c r="AH57" s="58">
        <v>0</v>
      </c>
      <c r="AI57" s="58">
        <v>0</v>
      </c>
      <c r="AJ57" s="58">
        <v>0</v>
      </c>
      <c r="AK57" s="58">
        <v>0</v>
      </c>
      <c r="AL57" s="58">
        <v>0</v>
      </c>
      <c r="AM57" s="58">
        <v>0</v>
      </c>
      <c r="AN57" s="58">
        <v>0</v>
      </c>
      <c r="AO57" s="58">
        <v>0</v>
      </c>
      <c r="AP57" s="58">
        <v>0</v>
      </c>
      <c r="AQ57" s="58">
        <v>0</v>
      </c>
      <c r="AR57" s="58">
        <v>0</v>
      </c>
      <c r="AS57" s="58">
        <v>0</v>
      </c>
      <c r="AT57" s="58">
        <v>0</v>
      </c>
      <c r="AU57" s="58">
        <v>0</v>
      </c>
      <c r="AV57" s="58">
        <v>0</v>
      </c>
      <c r="AW57" s="58">
        <v>0</v>
      </c>
    </row>
    <row r="58" spans="1:50" ht="13" customHeight="1" x14ac:dyDescent="0.2">
      <c r="A58" s="44" t="s">
        <v>46</v>
      </c>
      <c r="B58" s="58">
        <v>0</v>
      </c>
      <c r="C58" s="58">
        <v>0</v>
      </c>
      <c r="D58" s="58">
        <v>0</v>
      </c>
      <c r="E58" s="58">
        <v>0</v>
      </c>
      <c r="F58" s="58">
        <v>0</v>
      </c>
      <c r="G58" s="58">
        <v>0</v>
      </c>
      <c r="H58" s="58">
        <v>0</v>
      </c>
      <c r="I58" s="58">
        <v>0</v>
      </c>
      <c r="J58" s="58">
        <v>0</v>
      </c>
      <c r="K58" s="58">
        <v>0</v>
      </c>
      <c r="L58" s="58">
        <v>0</v>
      </c>
      <c r="M58" s="58">
        <v>0</v>
      </c>
      <c r="N58" s="58">
        <v>0</v>
      </c>
      <c r="O58" s="58">
        <v>0</v>
      </c>
      <c r="P58" s="58">
        <v>0</v>
      </c>
      <c r="Q58" s="58">
        <v>0</v>
      </c>
      <c r="R58" s="58">
        <v>0</v>
      </c>
      <c r="S58" s="58">
        <v>0</v>
      </c>
      <c r="T58" s="58">
        <v>0</v>
      </c>
      <c r="U58" s="58">
        <v>0</v>
      </c>
      <c r="V58" s="58">
        <v>0</v>
      </c>
      <c r="W58" s="58">
        <v>0</v>
      </c>
      <c r="X58" s="58">
        <v>0</v>
      </c>
      <c r="Y58" s="58">
        <v>0</v>
      </c>
      <c r="Z58" s="58">
        <v>0</v>
      </c>
      <c r="AA58" s="58">
        <v>0</v>
      </c>
      <c r="AB58" s="58">
        <v>0</v>
      </c>
      <c r="AC58" s="58">
        <v>0</v>
      </c>
      <c r="AD58" s="58">
        <v>0</v>
      </c>
      <c r="AE58" s="58">
        <v>0</v>
      </c>
      <c r="AF58" s="58">
        <v>0</v>
      </c>
      <c r="AG58" s="58">
        <v>1</v>
      </c>
      <c r="AH58" s="58">
        <v>0</v>
      </c>
      <c r="AI58" s="58">
        <v>0</v>
      </c>
      <c r="AJ58" s="58">
        <v>0</v>
      </c>
      <c r="AK58" s="58">
        <v>0</v>
      </c>
      <c r="AL58" s="58">
        <v>0</v>
      </c>
      <c r="AM58" s="58">
        <v>0</v>
      </c>
      <c r="AN58" s="58">
        <v>0</v>
      </c>
      <c r="AO58" s="58">
        <v>0</v>
      </c>
      <c r="AP58" s="58">
        <v>0</v>
      </c>
      <c r="AQ58" s="58">
        <v>0</v>
      </c>
      <c r="AR58" s="58">
        <v>0</v>
      </c>
      <c r="AS58" s="58">
        <v>2</v>
      </c>
      <c r="AT58" s="58">
        <v>0</v>
      </c>
      <c r="AU58" s="58">
        <v>0</v>
      </c>
      <c r="AV58" s="58">
        <v>0</v>
      </c>
      <c r="AW58" s="58">
        <v>3</v>
      </c>
    </row>
    <row r="59" spans="1:50" ht="13" customHeight="1" x14ac:dyDescent="0.2">
      <c r="A59" s="44" t="s">
        <v>55</v>
      </c>
      <c r="B59" s="58">
        <v>1103</v>
      </c>
      <c r="C59" s="58">
        <v>1047</v>
      </c>
      <c r="D59" s="58">
        <v>43</v>
      </c>
      <c r="E59" s="58">
        <v>1152</v>
      </c>
      <c r="F59" s="58">
        <v>1721</v>
      </c>
      <c r="G59" s="58">
        <v>650</v>
      </c>
      <c r="H59" s="58">
        <v>403</v>
      </c>
      <c r="I59" s="58">
        <v>1078</v>
      </c>
      <c r="J59" s="58">
        <v>0</v>
      </c>
      <c r="K59" s="58">
        <v>0</v>
      </c>
      <c r="L59" s="58">
        <v>8</v>
      </c>
      <c r="M59" s="58">
        <v>2052</v>
      </c>
      <c r="N59" s="58">
        <v>96</v>
      </c>
      <c r="O59" s="58">
        <v>105</v>
      </c>
      <c r="P59" s="58">
        <v>0</v>
      </c>
      <c r="Q59" s="58">
        <v>0</v>
      </c>
      <c r="R59" s="58">
        <v>102</v>
      </c>
      <c r="S59" s="58">
        <v>0</v>
      </c>
      <c r="T59" s="58">
        <v>8</v>
      </c>
      <c r="U59" s="58">
        <v>947</v>
      </c>
      <c r="V59" s="58">
        <v>8</v>
      </c>
      <c r="W59" s="58">
        <v>1</v>
      </c>
      <c r="X59" s="58">
        <v>519</v>
      </c>
      <c r="Y59" s="58">
        <v>294</v>
      </c>
      <c r="Z59" s="58">
        <v>6991</v>
      </c>
      <c r="AA59" s="58">
        <v>11</v>
      </c>
      <c r="AB59" s="58">
        <v>23</v>
      </c>
      <c r="AC59" s="58">
        <v>0</v>
      </c>
      <c r="AD59" s="58">
        <v>0</v>
      </c>
      <c r="AE59" s="58">
        <v>187</v>
      </c>
      <c r="AF59" s="58">
        <v>279</v>
      </c>
      <c r="AG59" s="58">
        <v>1322</v>
      </c>
      <c r="AH59" s="58">
        <v>229</v>
      </c>
      <c r="AI59" s="58">
        <v>9</v>
      </c>
      <c r="AJ59" s="58">
        <v>1527</v>
      </c>
      <c r="AK59" s="58">
        <v>34</v>
      </c>
      <c r="AL59" s="58">
        <v>4</v>
      </c>
      <c r="AM59" s="58">
        <v>50</v>
      </c>
      <c r="AN59" s="58">
        <v>885</v>
      </c>
      <c r="AO59" s="58">
        <v>3768</v>
      </c>
      <c r="AP59" s="58">
        <v>88</v>
      </c>
      <c r="AQ59" s="58">
        <v>60</v>
      </c>
      <c r="AR59" s="58">
        <v>438</v>
      </c>
      <c r="AS59" s="58">
        <v>305</v>
      </c>
      <c r="AT59" s="58">
        <v>278</v>
      </c>
      <c r="AU59" s="58">
        <v>2813</v>
      </c>
      <c r="AV59" s="58">
        <v>13</v>
      </c>
      <c r="AW59" s="58">
        <v>30651</v>
      </c>
    </row>
    <row r="60" spans="1:50" ht="13" customHeight="1" x14ac:dyDescent="0.2">
      <c r="A60" s="45" t="s">
        <v>166</v>
      </c>
      <c r="B60" s="59">
        <v>7803</v>
      </c>
      <c r="C60" s="59">
        <v>7394</v>
      </c>
      <c r="D60" s="59">
        <v>24000</v>
      </c>
      <c r="E60" s="59">
        <v>57572</v>
      </c>
      <c r="F60" s="59">
        <v>11974</v>
      </c>
      <c r="G60" s="59">
        <v>36153</v>
      </c>
      <c r="H60" s="59">
        <v>37623</v>
      </c>
      <c r="I60" s="59">
        <v>142813</v>
      </c>
      <c r="J60" s="59">
        <v>17709</v>
      </c>
      <c r="K60" s="59">
        <v>14155</v>
      </c>
      <c r="L60" s="59">
        <v>32023</v>
      </c>
      <c r="M60" s="59">
        <v>133517</v>
      </c>
      <c r="N60" s="59">
        <v>13271</v>
      </c>
      <c r="O60" s="59">
        <v>8689</v>
      </c>
      <c r="P60" s="59">
        <v>72850</v>
      </c>
      <c r="Q60" s="59">
        <v>20574</v>
      </c>
      <c r="R60" s="59">
        <v>63026</v>
      </c>
      <c r="S60" s="59">
        <v>27526</v>
      </c>
      <c r="T60" s="59">
        <v>4036</v>
      </c>
      <c r="U60" s="59">
        <v>14532</v>
      </c>
      <c r="V60" s="59">
        <v>26037</v>
      </c>
      <c r="W60" s="59">
        <v>26554</v>
      </c>
      <c r="X60" s="59">
        <v>42436</v>
      </c>
      <c r="Y60" s="59">
        <v>54931</v>
      </c>
      <c r="Z60" s="59">
        <v>82941</v>
      </c>
      <c r="AA60" s="59">
        <v>24375</v>
      </c>
      <c r="AB60" s="59">
        <v>36889</v>
      </c>
      <c r="AC60" s="59">
        <v>36979</v>
      </c>
      <c r="AD60" s="59">
        <v>17171</v>
      </c>
      <c r="AE60" s="59">
        <v>12477</v>
      </c>
      <c r="AF60" s="59">
        <v>21254</v>
      </c>
      <c r="AG60" s="59">
        <v>55896</v>
      </c>
      <c r="AH60" s="59">
        <v>18593</v>
      </c>
      <c r="AI60" s="59">
        <v>37952</v>
      </c>
      <c r="AJ60" s="59">
        <v>22205</v>
      </c>
      <c r="AK60" s="59">
        <v>26982</v>
      </c>
      <c r="AL60" s="59">
        <v>21070</v>
      </c>
      <c r="AM60" s="59">
        <v>34899</v>
      </c>
      <c r="AN60" s="59">
        <v>27666</v>
      </c>
      <c r="AO60" s="59">
        <v>24183</v>
      </c>
      <c r="AP60" s="59">
        <v>16884</v>
      </c>
      <c r="AQ60" s="59">
        <v>73309</v>
      </c>
      <c r="AR60" s="59">
        <v>29368</v>
      </c>
      <c r="AS60" s="59">
        <v>19524</v>
      </c>
      <c r="AT60" s="59">
        <v>17093</v>
      </c>
      <c r="AU60" s="59">
        <v>27354</v>
      </c>
      <c r="AV60" s="59">
        <v>2904</v>
      </c>
      <c r="AW60" s="59">
        <v>1585166</v>
      </c>
    </row>
    <row r="61" spans="1:50" ht="13" customHeight="1" x14ac:dyDescent="0.2">
      <c r="A61" s="48" t="s">
        <v>57</v>
      </c>
      <c r="B61" s="59">
        <v>9815</v>
      </c>
      <c r="C61" s="59">
        <v>9499</v>
      </c>
      <c r="D61" s="59">
        <v>32425</v>
      </c>
      <c r="E61" s="59">
        <v>358289</v>
      </c>
      <c r="F61" s="59">
        <v>24261</v>
      </c>
      <c r="G61" s="59">
        <v>45065</v>
      </c>
      <c r="H61" s="59">
        <v>44213</v>
      </c>
      <c r="I61" s="59">
        <v>144736</v>
      </c>
      <c r="J61" s="59">
        <v>18149</v>
      </c>
      <c r="K61" s="59">
        <v>14485</v>
      </c>
      <c r="L61" s="59">
        <v>32213</v>
      </c>
      <c r="M61" s="59">
        <v>134694</v>
      </c>
      <c r="N61" s="59">
        <v>13276</v>
      </c>
      <c r="O61" s="59">
        <v>8689</v>
      </c>
      <c r="P61" s="59">
        <v>102181</v>
      </c>
      <c r="Q61" s="59">
        <v>22016</v>
      </c>
      <c r="R61" s="59">
        <v>67070</v>
      </c>
      <c r="S61" s="59">
        <v>29003</v>
      </c>
      <c r="T61" s="59">
        <v>4085</v>
      </c>
      <c r="U61" s="59">
        <v>14900</v>
      </c>
      <c r="V61" s="59">
        <v>26100</v>
      </c>
      <c r="W61" s="59">
        <v>26561</v>
      </c>
      <c r="X61" s="59">
        <v>42443</v>
      </c>
      <c r="Y61" s="59">
        <v>54943</v>
      </c>
      <c r="Z61" s="59">
        <v>83999</v>
      </c>
      <c r="AA61" s="59">
        <v>24440</v>
      </c>
      <c r="AB61" s="59">
        <v>36889</v>
      </c>
      <c r="AC61" s="59">
        <v>37029</v>
      </c>
      <c r="AD61" s="59">
        <v>17171</v>
      </c>
      <c r="AE61" s="59">
        <v>12478</v>
      </c>
      <c r="AF61" s="59">
        <v>21642</v>
      </c>
      <c r="AG61" s="59">
        <v>61215</v>
      </c>
      <c r="AH61" s="59">
        <v>18593</v>
      </c>
      <c r="AI61" s="59">
        <v>37952</v>
      </c>
      <c r="AJ61" s="59">
        <v>22206</v>
      </c>
      <c r="AK61" s="59">
        <v>26984</v>
      </c>
      <c r="AL61" s="59">
        <v>21076</v>
      </c>
      <c r="AM61" s="59">
        <v>34901</v>
      </c>
      <c r="AN61" s="59">
        <v>27668</v>
      </c>
      <c r="AO61" s="59">
        <v>24255</v>
      </c>
      <c r="AP61" s="59">
        <v>16928</v>
      </c>
      <c r="AQ61" s="59">
        <v>73312</v>
      </c>
      <c r="AR61" s="59">
        <v>29370</v>
      </c>
      <c r="AS61" s="59">
        <v>19524</v>
      </c>
      <c r="AT61" s="59">
        <v>17093</v>
      </c>
      <c r="AU61" s="59">
        <v>27378</v>
      </c>
      <c r="AV61" s="59">
        <v>2930</v>
      </c>
      <c r="AW61" s="59">
        <v>1974144</v>
      </c>
      <c r="AX61" s="47"/>
    </row>
    <row r="62" spans="1:50" x14ac:dyDescent="0.2">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c r="AB62" s="47"/>
      <c r="AC62" s="47"/>
      <c r="AD62" s="47"/>
      <c r="AE62" s="47"/>
      <c r="AF62" s="47"/>
      <c r="AG62" s="47"/>
      <c r="AH62" s="47"/>
      <c r="AI62" s="47"/>
      <c r="AJ62" s="47"/>
      <c r="AK62" s="47"/>
      <c r="AL62" s="47"/>
      <c r="AM62" s="47"/>
      <c r="AN62" s="47"/>
      <c r="AO62" s="47"/>
      <c r="AP62" s="47"/>
      <c r="AQ62" s="47"/>
      <c r="AR62" s="47"/>
      <c r="AS62" s="47"/>
      <c r="AT62" s="47"/>
      <c r="AU62" s="47"/>
      <c r="AW62" s="47"/>
    </row>
    <row r="63" spans="1:50" x14ac:dyDescent="0.2">
      <c r="B63" s="47"/>
      <c r="C63" s="47"/>
      <c r="D63" s="47"/>
      <c r="E63" s="47"/>
      <c r="F63" s="47"/>
      <c r="G63" s="47"/>
      <c r="H63" s="47"/>
      <c r="I63" s="47"/>
      <c r="J63" s="47"/>
      <c r="K63" s="47"/>
      <c r="L63" s="47"/>
      <c r="M63" s="47"/>
      <c r="N63" s="47"/>
      <c r="O63" s="47"/>
      <c r="P63" s="47"/>
      <c r="Q63" s="47"/>
      <c r="R63" s="47"/>
      <c r="S63" s="47"/>
      <c r="T63" s="47"/>
      <c r="U63" s="47"/>
      <c r="V63" s="47"/>
      <c r="W63" s="47"/>
      <c r="X63" s="47"/>
      <c r="Y63" s="47"/>
      <c r="Z63" s="47"/>
      <c r="AA63" s="47"/>
      <c r="AB63" s="47"/>
      <c r="AC63" s="47"/>
      <c r="AD63" s="47"/>
      <c r="AE63" s="47"/>
      <c r="AF63" s="47"/>
      <c r="AG63" s="47"/>
      <c r="AH63" s="47"/>
      <c r="AI63" s="47"/>
      <c r="AJ63" s="47"/>
      <c r="AK63" s="47"/>
      <c r="AL63" s="47"/>
      <c r="AM63" s="47"/>
      <c r="AN63" s="47"/>
      <c r="AO63" s="47"/>
      <c r="AP63" s="47"/>
      <c r="AQ63" s="47"/>
      <c r="AR63" s="47"/>
      <c r="AS63" s="47"/>
      <c r="AT63" s="47"/>
      <c r="AU63" s="47"/>
      <c r="AV63" s="47"/>
      <c r="AW63" s="47"/>
    </row>
    <row r="64" spans="1:50" x14ac:dyDescent="0.2">
      <c r="B64" s="47"/>
      <c r="C64" s="47"/>
      <c r="D64" s="47"/>
      <c r="E64" s="47"/>
      <c r="F64" s="47"/>
      <c r="G64" s="47"/>
      <c r="H64" s="47"/>
      <c r="I64" s="47"/>
      <c r="J64" s="47"/>
      <c r="K64" s="47"/>
      <c r="L64" s="47"/>
      <c r="M64" s="47"/>
      <c r="N64" s="47"/>
      <c r="O64" s="47"/>
      <c r="P64" s="47"/>
      <c r="Q64" s="47"/>
      <c r="R64" s="47"/>
      <c r="S64" s="47"/>
      <c r="T64" s="47"/>
      <c r="U64" s="47"/>
      <c r="V64" s="47"/>
      <c r="W64" s="47"/>
      <c r="X64" s="47"/>
      <c r="Y64" s="47"/>
      <c r="Z64" s="47"/>
      <c r="AA64" s="47"/>
      <c r="AB64" s="47"/>
      <c r="AC64" s="47"/>
      <c r="AD64" s="47"/>
      <c r="AE64" s="47"/>
      <c r="AF64" s="47"/>
      <c r="AG64" s="47"/>
      <c r="AH64" s="47"/>
      <c r="AI64" s="47"/>
      <c r="AJ64" s="47"/>
      <c r="AK64" s="47"/>
      <c r="AL64" s="47"/>
      <c r="AM64" s="47"/>
      <c r="AN64" s="47"/>
      <c r="AO64" s="47"/>
      <c r="AP64" s="47"/>
      <c r="AQ64" s="47"/>
      <c r="AR64" s="47"/>
      <c r="AS64" s="47"/>
      <c r="AT64" s="47"/>
      <c r="AU64" s="47"/>
      <c r="AV64" s="47"/>
      <c r="AW64" s="47"/>
    </row>
    <row r="65" spans="2:49" x14ac:dyDescent="0.2">
      <c r="B65" s="47"/>
      <c r="C65" s="47"/>
      <c r="D65" s="47"/>
      <c r="E65" s="47"/>
      <c r="F65" s="47"/>
      <c r="G65" s="47"/>
      <c r="H65" s="47"/>
      <c r="I65" s="47"/>
      <c r="J65" s="47"/>
      <c r="K65" s="4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47"/>
      <c r="AQ65" s="47"/>
      <c r="AR65" s="47"/>
      <c r="AS65" s="47"/>
      <c r="AT65" s="47"/>
      <c r="AU65" s="47"/>
      <c r="AV65" s="47"/>
      <c r="AW65" s="47"/>
    </row>
    <row r="68" spans="2:49" x14ac:dyDescent="0.2">
      <c r="B68" s="47"/>
      <c r="C68" s="47"/>
      <c r="D68" s="47"/>
      <c r="E68" s="47"/>
      <c r="F68" s="47"/>
      <c r="G68" s="47"/>
      <c r="H68" s="47"/>
      <c r="I68" s="47"/>
      <c r="J68" s="47"/>
      <c r="K68" s="4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47"/>
      <c r="AQ68" s="47"/>
      <c r="AR68" s="47"/>
      <c r="AS68" s="47"/>
      <c r="AT68" s="47"/>
      <c r="AU68" s="47"/>
      <c r="AV68" s="47"/>
      <c r="AW68" s="47"/>
    </row>
    <row r="69" spans="2:49" x14ac:dyDescent="0.2">
      <c r="B69" s="47"/>
      <c r="C69" s="47"/>
      <c r="D69" s="47"/>
      <c r="E69" s="47"/>
      <c r="F69" s="47"/>
      <c r="G69" s="47"/>
      <c r="H69" s="47"/>
      <c r="I69" s="47"/>
      <c r="J69" s="47"/>
      <c r="K69" s="4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47"/>
      <c r="AQ69" s="47"/>
      <c r="AR69" s="47"/>
      <c r="AS69" s="47"/>
      <c r="AT69" s="47"/>
      <c r="AU69" s="47"/>
      <c r="AV69" s="47"/>
      <c r="AW69" s="47"/>
    </row>
  </sheetData>
  <mergeCells count="2">
    <mergeCell ref="A4:A5"/>
    <mergeCell ref="AW4:AW5"/>
  </mergeCells>
  <phoneticPr fontId="2"/>
  <pageMargins left="0.70866141732283472" right="0.70866141732283472" top="0.74803149606299213" bottom="0.74803149606299213" header="0.31496062992125984" footer="0.31496062992125984"/>
  <pageSetup paperSize="8"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表</vt:lpstr>
      <vt:lpstr>(本編)表1-4</vt:lpstr>
      <vt:lpstr>確定値</vt:lpstr>
      <vt:lpstr>表!Print_Area</vt:lpstr>
      <vt:lpstr>確定値!Print_Titles</vt:lpstr>
      <vt:lpstr>表!Print_Titles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草間 真理子</dc:creator>
  <cp:keywords/>
  <dc:description/>
  <cp:lastModifiedBy>丹下 仁</cp:lastModifiedBy>
  <cp:lastPrinted>2022-11-25T04:44:38Z</cp:lastPrinted>
  <dcterms:created xsi:type="dcterms:W3CDTF">2010-03-10T03:06:09Z</dcterms:created>
  <dcterms:modified xsi:type="dcterms:W3CDTF">2024-03-27T05:04:01Z</dcterms:modified>
  <cp:category/>
</cp:coreProperties>
</file>