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erra\BIO\多様性センター\R05ガンカモ\10_納品\20240327_成果物一式\020_調査報告書資料編\資料２調査結果\"/>
    </mc:Choice>
  </mc:AlternateContent>
  <bookViews>
    <workbookView xWindow="-10" yWindow="5930" windowWidth="19240" windowHeight="5990"/>
  </bookViews>
  <sheets>
    <sheet name="資料2-5(1-3) " sheetId="3" r:id="rId1"/>
    <sheet name="都道府県別集計値" sheetId="4" state="hidden" r:id="rId2"/>
  </sheets>
  <definedNames>
    <definedName name="_xlnm.Print_Area" localSheetId="0">'資料2-5(1-3) '!$A$1:$B$58</definedName>
    <definedName name="_xlnm.Print_Area" localSheetId="1">都道府県別集計値!$B$5:$AW$60</definedName>
    <definedName name="_xlnm.Print_Titles" localSheetId="0">'資料2-5(1-3) '!$A:$A</definedName>
    <definedName name="_xlnm.Print_Titles" localSheetId="1">都道府県別集計値!$A:$A,都道府県別集計値!$3:$4</definedName>
  </definedNames>
  <calcPr calcId="162913"/>
</workbook>
</file>

<file path=xl/calcChain.xml><?xml version="1.0" encoding="utf-8"?>
<calcChain xmlns="http://schemas.openxmlformats.org/spreadsheetml/2006/main">
  <c r="AG65" i="3" l="1"/>
  <c r="Y65" i="3"/>
  <c r="Q65" i="3"/>
  <c r="I65" i="3"/>
  <c r="AJ64" i="3"/>
  <c r="AI64" i="3"/>
  <c r="AG64" i="3"/>
  <c r="AF64" i="3"/>
  <c r="AE64" i="3"/>
  <c r="AD64" i="3"/>
  <c r="AC64" i="3"/>
  <c r="AB64" i="3"/>
  <c r="AA64" i="3"/>
  <c r="Z64" i="3"/>
  <c r="Y64" i="3"/>
  <c r="X64" i="3"/>
  <c r="V64" i="3"/>
  <c r="U64" i="3"/>
  <c r="T64" i="3"/>
  <c r="S64" i="3"/>
  <c r="R64" i="3"/>
  <c r="Q64" i="3"/>
  <c r="P64" i="3"/>
  <c r="O64" i="3"/>
  <c r="N64" i="3"/>
  <c r="M64" i="3"/>
  <c r="K64" i="3"/>
  <c r="J64" i="3"/>
  <c r="I64" i="3"/>
  <c r="H64" i="3"/>
  <c r="G64" i="3"/>
  <c r="F64" i="3"/>
  <c r="E64" i="3"/>
  <c r="D64" i="3"/>
  <c r="C64" i="3"/>
  <c r="B64" i="3"/>
  <c r="AJ63" i="3"/>
  <c r="AI63" i="3"/>
  <c r="AG63" i="3"/>
  <c r="AF63" i="3"/>
  <c r="AE63" i="3"/>
  <c r="AE65" i="3" s="1"/>
  <c r="AD63" i="3"/>
  <c r="AC63" i="3"/>
  <c r="AC65" i="3" s="1"/>
  <c r="AB63" i="3"/>
  <c r="AA63" i="3"/>
  <c r="Z63" i="3"/>
  <c r="Y63" i="3"/>
  <c r="X63" i="3"/>
  <c r="V63" i="3"/>
  <c r="U63" i="3"/>
  <c r="U65" i="3" s="1"/>
  <c r="T63" i="3"/>
  <c r="S63" i="3"/>
  <c r="R63" i="3"/>
  <c r="Q63" i="3"/>
  <c r="P63" i="3"/>
  <c r="O63" i="3"/>
  <c r="O65" i="3" s="1"/>
  <c r="N63" i="3"/>
  <c r="M63" i="3"/>
  <c r="M65" i="3" s="1"/>
  <c r="K63" i="3"/>
  <c r="J63" i="3"/>
  <c r="I63" i="3"/>
  <c r="H63" i="3"/>
  <c r="G63" i="3"/>
  <c r="G65" i="3" s="1"/>
  <c r="F63" i="3"/>
  <c r="E63" i="3"/>
  <c r="E65" i="3" s="1"/>
  <c r="D63" i="3"/>
  <c r="C63" i="3"/>
  <c r="B63" i="3"/>
  <c r="AJ62" i="3"/>
  <c r="AJ65" i="3" s="1"/>
  <c r="AI62" i="3"/>
  <c r="AI65" i="3" s="1"/>
  <c r="AG62" i="3"/>
  <c r="AF62" i="3"/>
  <c r="AF65" i="3" s="1"/>
  <c r="AE62" i="3"/>
  <c r="AD62" i="3"/>
  <c r="AD65" i="3" s="1"/>
  <c r="AC62" i="3"/>
  <c r="AB62" i="3"/>
  <c r="AB65" i="3" s="1"/>
  <c r="AA62" i="3"/>
  <c r="AA65" i="3" s="1"/>
  <c r="Z62" i="3"/>
  <c r="Z65" i="3" s="1"/>
  <c r="Y62" i="3"/>
  <c r="X62" i="3"/>
  <c r="X65" i="3" s="1"/>
  <c r="V62" i="3"/>
  <c r="V65" i="3" s="1"/>
  <c r="U62" i="3"/>
  <c r="T62" i="3"/>
  <c r="T65" i="3" s="1"/>
  <c r="S62" i="3"/>
  <c r="S65" i="3" s="1"/>
  <c r="R62" i="3"/>
  <c r="R65" i="3" s="1"/>
  <c r="Q62" i="3"/>
  <c r="P62" i="3"/>
  <c r="P65" i="3" s="1"/>
  <c r="O62" i="3"/>
  <c r="N62" i="3"/>
  <c r="N65" i="3" s="1"/>
  <c r="M62" i="3"/>
  <c r="K62" i="3"/>
  <c r="K65" i="3" s="1"/>
  <c r="J62" i="3"/>
  <c r="J65" i="3" s="1"/>
  <c r="I62" i="3"/>
  <c r="H62" i="3"/>
  <c r="H65" i="3" s="1"/>
  <c r="G62" i="3"/>
  <c r="F62" i="3"/>
  <c r="F65" i="3" s="1"/>
  <c r="E62" i="3"/>
  <c r="D62" i="3"/>
  <c r="D65" i="3" s="1"/>
  <c r="C62" i="3"/>
  <c r="C65" i="3" s="1"/>
  <c r="B62" i="3"/>
  <c r="B65" i="3" s="1"/>
  <c r="AL58" i="3"/>
  <c r="AL64" i="3" s="1"/>
  <c r="AL57" i="3"/>
  <c r="AL54" i="3"/>
  <c r="AL53" i="3"/>
  <c r="AL52" i="3"/>
  <c r="AL51" i="3"/>
  <c r="AL50" i="3"/>
  <c r="AL49" i="3"/>
  <c r="AL48" i="3"/>
  <c r="AL47" i="3"/>
  <c r="AL46" i="3"/>
  <c r="AL45" i="3"/>
  <c r="AL44" i="3"/>
  <c r="AL43" i="3"/>
  <c r="AL42" i="3"/>
  <c r="AL41" i="3"/>
  <c r="AL40" i="3"/>
  <c r="AL39" i="3"/>
  <c r="AL38" i="3"/>
  <c r="AL37" i="3"/>
  <c r="AL36" i="3"/>
  <c r="AL35" i="3"/>
  <c r="AL34" i="3"/>
  <c r="AL33" i="3"/>
  <c r="AL32" i="3"/>
  <c r="AL55" i="3"/>
  <c r="AJ55" i="3"/>
  <c r="AL31" i="3"/>
  <c r="AL30" i="3"/>
  <c r="AL29" i="3"/>
  <c r="AL28" i="3"/>
  <c r="AL27" i="3"/>
  <c r="AL26" i="3"/>
  <c r="AL25" i="3"/>
  <c r="AL24" i="3"/>
  <c r="AL23" i="3"/>
  <c r="AL22" i="3"/>
  <c r="AL21" i="3"/>
  <c r="AL20" i="3"/>
  <c r="AL19" i="3"/>
  <c r="AL18" i="3"/>
  <c r="AL17" i="3"/>
  <c r="AL16" i="3"/>
  <c r="AL15" i="3"/>
  <c r="AL14" i="3"/>
  <c r="AL13" i="3"/>
  <c r="AL12" i="3"/>
  <c r="AL11" i="3"/>
  <c r="AL10" i="3"/>
  <c r="AL8" i="3"/>
  <c r="AL7" i="3"/>
  <c r="AL63" i="3" s="1"/>
  <c r="AL6" i="3"/>
  <c r="AL5" i="3"/>
  <c r="AL4" i="3"/>
  <c r="AL3" i="3"/>
  <c r="AL2" i="3"/>
  <c r="AL62" i="3" l="1"/>
  <c r="AL65" i="3" s="1"/>
</calcChain>
</file>

<file path=xl/sharedStrings.xml><?xml version="1.0" encoding="utf-8"?>
<sst xmlns="http://schemas.openxmlformats.org/spreadsheetml/2006/main" count="521" uniqueCount="154">
  <si>
    <t>オオハクチョウ</t>
  </si>
  <si>
    <t>コハクチョウ</t>
  </si>
  <si>
    <t>コブハクチョウ</t>
  </si>
  <si>
    <t>ハクチョウ類合計</t>
  </si>
  <si>
    <t>シジュウカラガン</t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</si>
  <si>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</si>
  <si>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</si>
  <si>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</si>
  <si>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</si>
  <si>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</si>
  <si>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</si>
  <si>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</si>
  <si>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</si>
  <si>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ガン類合計</t>
  </si>
  <si>
    <t>ツクシガモ</t>
  </si>
  <si>
    <t>アカツクシガモ</t>
  </si>
  <si>
    <t>リュウキュウガモ</t>
  </si>
  <si>
    <t>オシドリ</t>
  </si>
  <si>
    <t>マガモ</t>
  </si>
  <si>
    <t>カルガモ</t>
  </si>
  <si>
    <t>コガモ</t>
  </si>
  <si>
    <t>トモエガモ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</si>
  <si>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</si>
  <si>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</si>
  <si>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</si>
  <si>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</si>
  <si>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</si>
  <si>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</si>
  <si>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</si>
  <si>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</si>
  <si>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</si>
  <si>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ビロードキンクロ</t>
  </si>
  <si>
    <t>シノリガモ</t>
  </si>
  <si>
    <t>コオリガモ</t>
  </si>
  <si>
    <t>ホオジロガモ</t>
  </si>
  <si>
    <t>ミコアイサ</t>
  </si>
  <si>
    <t>ウミアイサ</t>
  </si>
  <si>
    <t>カワアイサ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</si>
  <si>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</si>
  <si>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</si>
  <si>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</si>
  <si>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</si>
  <si>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</si>
  <si>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</si>
  <si>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</si>
  <si>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</si>
  <si>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</si>
  <si>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</si>
  <si>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</si>
  <si>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</si>
  <si>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</si>
  <si>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カモ類合計</t>
  </si>
  <si>
    <t>総合計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</si>
  <si>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</si>
  <si>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</si>
  <si>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</si>
  <si>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</si>
  <si>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</si>
  <si>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</si>
  <si>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</si>
  <si>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</si>
  <si>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</si>
  <si>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</si>
  <si>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</si>
  <si>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</si>
  <si>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</si>
  <si>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</si>
  <si>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</si>
  <si>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</si>
  <si>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</si>
  <si>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H3</t>
  </si>
  <si>
    <t>H4</t>
  </si>
  <si>
    <t>H5</t>
  </si>
  <si>
    <t>H6</t>
  </si>
  <si>
    <t>種名＼調査年度</t>
    <rPh sb="0" eb="2">
      <t>シュメイ</t>
    </rPh>
    <rPh sb="3" eb="5">
      <t>チョウサ</t>
    </rPh>
    <rPh sb="5" eb="7">
      <t>ネンド</t>
    </rPh>
    <phoneticPr fontId="20"/>
  </si>
  <si>
    <t>－</t>
    <phoneticPr fontId="20"/>
  </si>
  <si>
    <t>調査地点数</t>
    <rPh sb="0" eb="2">
      <t>チョウサ</t>
    </rPh>
    <rPh sb="2" eb="5">
      <t>チテンスウ</t>
    </rPh>
    <phoneticPr fontId="20"/>
  </si>
  <si>
    <t>調査面積(ha)</t>
    <rPh sb="0" eb="2">
      <t>チョウサ</t>
    </rPh>
    <phoneticPr fontId="20"/>
  </si>
  <si>
    <t>ハクチョウ類種不明</t>
    <phoneticPr fontId="20"/>
  </si>
  <si>
    <t>コスズガモ</t>
    <phoneticPr fontId="20"/>
  </si>
  <si>
    <t>S44</t>
    <phoneticPr fontId="20"/>
  </si>
  <si>
    <t>S45</t>
    <phoneticPr fontId="20"/>
  </si>
  <si>
    <t>S46</t>
    <phoneticPr fontId="20"/>
  </si>
  <si>
    <t>H1</t>
    <phoneticPr fontId="20"/>
  </si>
  <si>
    <t>H2</t>
    <phoneticPr fontId="20"/>
  </si>
  <si>
    <t>H7</t>
    <phoneticPr fontId="20"/>
  </si>
  <si>
    <t>H8</t>
    <phoneticPr fontId="20"/>
  </si>
  <si>
    <t>－</t>
  </si>
  <si>
    <t>H9</t>
    <phoneticPr fontId="20"/>
  </si>
  <si>
    <t>亜種アメリカコハクチョウ</t>
    <rPh sb="0" eb="2">
      <t>アシュ</t>
    </rPh>
    <phoneticPr fontId="20"/>
  </si>
  <si>
    <t>カナダガン</t>
  </si>
  <si>
    <t>カナダガン</t>
    <phoneticPr fontId="23"/>
  </si>
  <si>
    <t>H10</t>
  </si>
  <si>
    <t>H11</t>
    <phoneticPr fontId="20"/>
  </si>
  <si>
    <t>H12</t>
    <phoneticPr fontId="20"/>
  </si>
  <si>
    <t>北海道</t>
    <rPh sb="0" eb="3">
      <t>ホッカイドウ</t>
    </rPh>
    <phoneticPr fontId="23"/>
  </si>
  <si>
    <t>青森</t>
    <rPh sb="0" eb="2">
      <t>アオモリ</t>
    </rPh>
    <phoneticPr fontId="23"/>
  </si>
  <si>
    <t>岩手</t>
    <rPh sb="0" eb="2">
      <t>イワテ</t>
    </rPh>
    <phoneticPr fontId="23"/>
  </si>
  <si>
    <t>宮城</t>
    <rPh sb="0" eb="2">
      <t>ミヤギ</t>
    </rPh>
    <phoneticPr fontId="23"/>
  </si>
  <si>
    <t>秋田</t>
    <rPh sb="0" eb="2">
      <t>アキタ</t>
    </rPh>
    <phoneticPr fontId="23"/>
  </si>
  <si>
    <t>山形</t>
    <rPh sb="0" eb="2">
      <t>ヤマガタ</t>
    </rPh>
    <phoneticPr fontId="23"/>
  </si>
  <si>
    <t>福島</t>
    <rPh sb="0" eb="2">
      <t>フクシマ</t>
    </rPh>
    <phoneticPr fontId="23"/>
  </si>
  <si>
    <t>茨城</t>
    <rPh sb="0" eb="2">
      <t>イバラギ</t>
    </rPh>
    <phoneticPr fontId="23"/>
  </si>
  <si>
    <t>栃木</t>
    <rPh sb="0" eb="2">
      <t>トチギ</t>
    </rPh>
    <phoneticPr fontId="23"/>
  </si>
  <si>
    <t>群馬</t>
    <rPh sb="0" eb="2">
      <t>グンマ</t>
    </rPh>
    <phoneticPr fontId="23"/>
  </si>
  <si>
    <t>埼玉</t>
    <rPh sb="0" eb="2">
      <t>サイタマ</t>
    </rPh>
    <phoneticPr fontId="23"/>
  </si>
  <si>
    <t>千葉</t>
    <rPh sb="0" eb="2">
      <t>チバ</t>
    </rPh>
    <phoneticPr fontId="23"/>
  </si>
  <si>
    <t>東京</t>
    <rPh sb="0" eb="2">
      <t>トウキョウ</t>
    </rPh>
    <phoneticPr fontId="23"/>
  </si>
  <si>
    <t>神奈川</t>
    <rPh sb="0" eb="3">
      <t>カナガワ</t>
    </rPh>
    <phoneticPr fontId="23"/>
  </si>
  <si>
    <t>新潟</t>
    <rPh sb="0" eb="2">
      <t>ニイガタ</t>
    </rPh>
    <phoneticPr fontId="23"/>
  </si>
  <si>
    <t>富山</t>
    <rPh sb="0" eb="2">
      <t>トヤマ</t>
    </rPh>
    <phoneticPr fontId="23"/>
  </si>
  <si>
    <t>石川</t>
    <rPh sb="0" eb="2">
      <t>イシカワ</t>
    </rPh>
    <phoneticPr fontId="23"/>
  </si>
  <si>
    <t>福井</t>
    <rPh sb="0" eb="2">
      <t>フクイ</t>
    </rPh>
    <phoneticPr fontId="23"/>
  </si>
  <si>
    <t>山梨</t>
    <rPh sb="0" eb="2">
      <t>ヤマナシ</t>
    </rPh>
    <phoneticPr fontId="23"/>
  </si>
  <si>
    <t>長野</t>
    <rPh sb="0" eb="2">
      <t>ナガノ</t>
    </rPh>
    <phoneticPr fontId="23"/>
  </si>
  <si>
    <t>岐阜</t>
    <rPh sb="0" eb="2">
      <t>ギフ</t>
    </rPh>
    <phoneticPr fontId="23"/>
  </si>
  <si>
    <t>静岡</t>
    <rPh sb="0" eb="2">
      <t>シズオカ</t>
    </rPh>
    <phoneticPr fontId="23"/>
  </si>
  <si>
    <t>愛知</t>
    <rPh sb="0" eb="2">
      <t>アイチ</t>
    </rPh>
    <phoneticPr fontId="23"/>
  </si>
  <si>
    <t>三重</t>
    <rPh sb="0" eb="2">
      <t>ミエ</t>
    </rPh>
    <phoneticPr fontId="23"/>
  </si>
  <si>
    <t>滋賀</t>
    <rPh sb="0" eb="2">
      <t>シガ</t>
    </rPh>
    <phoneticPr fontId="23"/>
  </si>
  <si>
    <t>京都</t>
    <rPh sb="0" eb="2">
      <t>キョウト</t>
    </rPh>
    <phoneticPr fontId="23"/>
  </si>
  <si>
    <t>大阪</t>
    <rPh sb="0" eb="2">
      <t>オオサカ</t>
    </rPh>
    <phoneticPr fontId="23"/>
  </si>
  <si>
    <t>兵庫</t>
    <rPh sb="0" eb="2">
      <t>ヒョウゴ</t>
    </rPh>
    <phoneticPr fontId="23"/>
  </si>
  <si>
    <t>奈良</t>
    <rPh sb="0" eb="2">
      <t>ナラ</t>
    </rPh>
    <phoneticPr fontId="23"/>
  </si>
  <si>
    <t>和歌山</t>
    <rPh sb="0" eb="3">
      <t>ワカヤマ</t>
    </rPh>
    <phoneticPr fontId="23"/>
  </si>
  <si>
    <t>鳥取</t>
    <rPh sb="0" eb="2">
      <t>トットリ</t>
    </rPh>
    <phoneticPr fontId="23"/>
  </si>
  <si>
    <t>島根</t>
    <rPh sb="0" eb="2">
      <t>シマネ</t>
    </rPh>
    <phoneticPr fontId="23"/>
  </si>
  <si>
    <t>岡山</t>
    <rPh sb="0" eb="2">
      <t>オカヤマ</t>
    </rPh>
    <phoneticPr fontId="23"/>
  </si>
  <si>
    <t>広島</t>
    <rPh sb="0" eb="2">
      <t>ヒロシマ</t>
    </rPh>
    <phoneticPr fontId="23"/>
  </si>
  <si>
    <t>山口</t>
    <rPh sb="0" eb="2">
      <t>ヤマグチ</t>
    </rPh>
    <phoneticPr fontId="23"/>
  </si>
  <si>
    <t>徳島</t>
    <rPh sb="0" eb="2">
      <t>トクシマ</t>
    </rPh>
    <phoneticPr fontId="23"/>
  </si>
  <si>
    <t>香川</t>
    <rPh sb="0" eb="2">
      <t>カガワ</t>
    </rPh>
    <phoneticPr fontId="23"/>
  </si>
  <si>
    <t>愛媛</t>
    <rPh sb="0" eb="2">
      <t>エヒメ</t>
    </rPh>
    <phoneticPr fontId="23"/>
  </si>
  <si>
    <t>高知</t>
    <rPh sb="0" eb="2">
      <t>コウチ</t>
    </rPh>
    <phoneticPr fontId="23"/>
  </si>
  <si>
    <t>福岡</t>
    <rPh sb="0" eb="2">
      <t>フクオカ</t>
    </rPh>
    <phoneticPr fontId="23"/>
  </si>
  <si>
    <t>佐賀</t>
    <rPh sb="0" eb="2">
      <t>サガ</t>
    </rPh>
    <phoneticPr fontId="23"/>
  </si>
  <si>
    <t>長崎</t>
    <rPh sb="0" eb="2">
      <t>ナガサキ</t>
    </rPh>
    <phoneticPr fontId="23"/>
  </si>
  <si>
    <t>熊本</t>
    <rPh sb="0" eb="2">
      <t>クマモト</t>
    </rPh>
    <phoneticPr fontId="23"/>
  </si>
  <si>
    <t>大分</t>
    <rPh sb="0" eb="2">
      <t>オオイタ</t>
    </rPh>
    <phoneticPr fontId="23"/>
  </si>
  <si>
    <t>宮崎</t>
    <rPh sb="0" eb="2">
      <t>ミヤザキ</t>
    </rPh>
    <phoneticPr fontId="23"/>
  </si>
  <si>
    <t>鹿児島</t>
    <rPh sb="0" eb="3">
      <t>カゴシマ</t>
    </rPh>
    <phoneticPr fontId="23"/>
  </si>
  <si>
    <t>沖縄</t>
    <rPh sb="0" eb="2">
      <t>オキナワ</t>
    </rPh>
    <phoneticPr fontId="23"/>
  </si>
  <si>
    <t>全国計</t>
    <rPh sb="0" eb="2">
      <t>ゼンコク</t>
    </rPh>
    <rPh sb="2" eb="3">
      <t>ケイ</t>
    </rPh>
    <phoneticPr fontId="23"/>
  </si>
  <si>
    <t>アメリカコハクチョウ</t>
  </si>
  <si>
    <t>ハクチョウ類種不明</t>
  </si>
  <si>
    <t>ハクチョウ類
合計</t>
  </si>
  <si>
    <t>ガン類
合計</t>
  </si>
  <si>
    <t>カルガモ＆マガモ雑</t>
    <rPh sb="8" eb="9">
      <t>ザツ</t>
    </rPh>
    <phoneticPr fontId="23"/>
  </si>
  <si>
    <t>カモ類
合計</t>
  </si>
  <si>
    <t>調査実施地点数</t>
    <rPh sb="0" eb="2">
      <t>チョウサ</t>
    </rPh>
    <rPh sb="2" eb="4">
      <t>ジッシ</t>
    </rPh>
    <rPh sb="4" eb="6">
      <t>チテン</t>
    </rPh>
    <rPh sb="6" eb="7">
      <t>スウ</t>
    </rPh>
    <phoneticPr fontId="23"/>
  </si>
  <si>
    <t>H13</t>
  </si>
  <si>
    <t>H14</t>
    <phoneticPr fontId="20"/>
  </si>
  <si>
    <t>確定値を貼り付け</t>
    <rPh sb="0" eb="3">
      <t>カクテイチ</t>
    </rPh>
    <rPh sb="4" eb="5">
      <t>ハ</t>
    </rPh>
    <rPh sb="6" eb="7">
      <t>ツ</t>
    </rPh>
    <phoneticPr fontId="23"/>
  </si>
  <si>
    <t>カルガモ＆マガモ雑</t>
    <rPh sb="8" eb="9">
      <t>ザツ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</si>
</sst>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b/>
      <sz val="9"/>
      <name val="ＭＳ 明朝"/>
      <family val="1"/>
      <charset val="128"/>
    </font>
    <font>
      <b/>
      <sz val="9"/>
      <color rgb="FFFF0000"/>
      <name val="ＭＳ 明朝"/>
      <family val="1"/>
      <charset val="12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</fills>
  <borders count="4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0" fontId="24" fillId="0" borderId="0">
      <alignment vertical="center"/>
    </xf>
    <xf numFmtId="0" fontId="18" fillId="0" borderId="0"/>
    <xf numFmtId="0" fontId="1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0">
    <xf numFmtId="0" fontId="0" fillId="0" borderId="0" xfId="0"/>
    <xf numFmtId="0" fontId="21" fillId="0" borderId="0" xfId="45" applyFont="1" applyFill="1">
      <alignment vertical="center"/>
    </xf>
    <xf numFmtId="0" fontId="21" fillId="0" borderId="0" xfId="44" applyFont="1" applyAlignment="1">
      <alignment vertical="center"/>
    </xf>
    <xf numFmtId="0" fontId="21" fillId="0" borderId="0" xfId="44" applyFont="1" applyFill="1" applyAlignment="1">
      <alignment vertical="center"/>
    </xf>
    <xf numFmtId="0" fontId="21" fillId="0" borderId="0" xfId="44" applyFont="1"/>
    <xf numFmtId="0" fontId="21" fillId="0" borderId="0" xfId="44" applyFont="1" applyAlignment="1">
      <alignment horizontal="center"/>
    </xf>
    <xf numFmtId="38" fontId="21" fillId="0" borderId="0" xfId="33" applyFont="1" applyFill="1" applyAlignment="1">
      <alignment vertical="center"/>
    </xf>
    <xf numFmtId="0" fontId="21" fillId="0" borderId="0" xfId="44" applyFont="1" applyFill="1"/>
    <xf numFmtId="38" fontId="21" fillId="0" borderId="0" xfId="44" applyNumberFormat="1" applyFont="1"/>
    <xf numFmtId="0" fontId="22" fillId="24" borderId="11" xfId="45" applyFont="1" applyFill="1" applyBorder="1" applyAlignment="1">
      <alignment vertical="center" shrinkToFit="1"/>
    </xf>
    <xf numFmtId="0" fontId="22" fillId="24" borderId="12" xfId="45" applyFont="1" applyFill="1" applyBorder="1" applyAlignment="1">
      <alignment horizontal="center" vertical="center" shrinkToFit="1"/>
    </xf>
    <xf numFmtId="0" fontId="22" fillId="24" borderId="31" xfId="45" applyFont="1" applyFill="1" applyBorder="1" applyAlignment="1">
      <alignment horizontal="center" vertical="center" shrinkToFit="1"/>
    </xf>
    <xf numFmtId="0" fontId="22" fillId="24" borderId="13" xfId="45" applyFont="1" applyFill="1" applyBorder="1" applyAlignment="1">
      <alignment horizontal="center" vertical="center" shrinkToFit="1"/>
    </xf>
    <xf numFmtId="0" fontId="22" fillId="24" borderId="38" xfId="45" applyFont="1" applyFill="1" applyBorder="1" applyAlignment="1">
      <alignment vertical="center" shrinkToFit="1"/>
    </xf>
    <xf numFmtId="0" fontId="22" fillId="0" borderId="14" xfId="44" applyFont="1" applyFill="1" applyBorder="1" applyAlignment="1">
      <alignment vertical="center" shrinkToFit="1"/>
    </xf>
    <xf numFmtId="38" fontId="22" fillId="0" borderId="10" xfId="33" applyFont="1" applyFill="1" applyBorder="1" applyAlignment="1">
      <alignment vertical="center" shrinkToFit="1"/>
    </xf>
    <xf numFmtId="38" fontId="22" fillId="0" borderId="32" xfId="33" applyFont="1" applyFill="1" applyBorder="1" applyAlignment="1">
      <alignment vertical="center" shrinkToFit="1"/>
    </xf>
    <xf numFmtId="38" fontId="22" fillId="0" borderId="15" xfId="33" applyFont="1" applyFill="1" applyBorder="1" applyAlignment="1">
      <alignment vertical="center" shrinkToFit="1"/>
    </xf>
    <xf numFmtId="0" fontId="22" fillId="0" borderId="39" xfId="44" applyFont="1" applyFill="1" applyBorder="1" applyAlignment="1">
      <alignment vertical="center" shrinkToFit="1"/>
    </xf>
    <xf numFmtId="38" fontId="22" fillId="0" borderId="10" xfId="33" quotePrefix="1" applyFont="1" applyFill="1" applyBorder="1" applyAlignment="1">
      <alignment horizontal="right" vertical="center" shrinkToFit="1"/>
    </xf>
    <xf numFmtId="38" fontId="22" fillId="0" borderId="32" xfId="33" quotePrefix="1" applyFont="1" applyFill="1" applyBorder="1" applyAlignment="1">
      <alignment horizontal="right" vertical="center" shrinkToFit="1"/>
    </xf>
    <xf numFmtId="38" fontId="22" fillId="0" borderId="15" xfId="33" quotePrefix="1" applyFont="1" applyFill="1" applyBorder="1" applyAlignment="1">
      <alignment horizontal="right" vertical="center" shrinkToFit="1"/>
    </xf>
    <xf numFmtId="0" fontId="22" fillId="0" borderId="19" xfId="44" applyFont="1" applyFill="1" applyBorder="1" applyAlignment="1">
      <alignment vertical="center" shrinkToFit="1"/>
    </xf>
    <xf numFmtId="38" fontId="22" fillId="0" borderId="22" xfId="33" applyFont="1" applyFill="1" applyBorder="1" applyAlignment="1">
      <alignment vertical="center" shrinkToFit="1"/>
    </xf>
    <xf numFmtId="38" fontId="22" fillId="0" borderId="33" xfId="33" applyFont="1" applyFill="1" applyBorder="1" applyAlignment="1">
      <alignment vertical="center" shrinkToFit="1"/>
    </xf>
    <xf numFmtId="38" fontId="22" fillId="0" borderId="23" xfId="33" applyFont="1" applyFill="1" applyBorder="1" applyAlignment="1">
      <alignment vertical="center" shrinkToFit="1"/>
    </xf>
    <xf numFmtId="0" fontId="22" fillId="0" borderId="40" xfId="44" applyFont="1" applyFill="1" applyBorder="1" applyAlignment="1">
      <alignment vertical="center" shrinkToFit="1"/>
    </xf>
    <xf numFmtId="0" fontId="22" fillId="24" borderId="25" xfId="44" applyFont="1" applyFill="1" applyBorder="1" applyAlignment="1">
      <alignment vertical="center" shrinkToFit="1"/>
    </xf>
    <xf numFmtId="38" fontId="22" fillId="24" borderId="26" xfId="33" applyFont="1" applyFill="1" applyBorder="1" applyAlignment="1">
      <alignment vertical="center" shrinkToFit="1"/>
    </xf>
    <xf numFmtId="38" fontId="22" fillId="24" borderId="34" xfId="33" applyFont="1" applyFill="1" applyBorder="1" applyAlignment="1">
      <alignment vertical="center" shrinkToFit="1"/>
    </xf>
    <xf numFmtId="38" fontId="22" fillId="24" borderId="27" xfId="33" applyFont="1" applyFill="1" applyBorder="1" applyAlignment="1">
      <alignment vertical="center" shrinkToFit="1"/>
    </xf>
    <xf numFmtId="0" fontId="22" fillId="24" borderId="41" xfId="44" applyFont="1" applyFill="1" applyBorder="1" applyAlignment="1">
      <alignment vertical="center" shrinkToFit="1"/>
    </xf>
    <xf numFmtId="0" fontId="22" fillId="0" borderId="20" xfId="44" applyFont="1" applyFill="1" applyBorder="1" applyAlignment="1">
      <alignment vertical="center" shrinkToFit="1"/>
    </xf>
    <xf numFmtId="38" fontId="22" fillId="0" borderId="21" xfId="33" applyFont="1" applyFill="1" applyBorder="1" applyAlignment="1">
      <alignment vertical="center" shrinkToFit="1"/>
    </xf>
    <xf numFmtId="38" fontId="22" fillId="0" borderId="35" xfId="33" applyFont="1" applyFill="1" applyBorder="1" applyAlignment="1">
      <alignment vertical="center" shrinkToFit="1"/>
    </xf>
    <xf numFmtId="38" fontId="22" fillId="0" borderId="24" xfId="33" applyFont="1" applyFill="1" applyBorder="1" applyAlignment="1">
      <alignment vertical="center" shrinkToFit="1"/>
    </xf>
    <xf numFmtId="0" fontId="22" fillId="0" borderId="42" xfId="44" applyFont="1" applyFill="1" applyBorder="1" applyAlignment="1">
      <alignment vertical="center" shrinkToFit="1"/>
    </xf>
    <xf numFmtId="38" fontId="22" fillId="0" borderId="45" xfId="33" quotePrefix="1" applyFont="1" applyFill="1" applyBorder="1" applyAlignment="1">
      <alignment horizontal="right" vertical="center" shrinkToFit="1"/>
    </xf>
    <xf numFmtId="38" fontId="22" fillId="0" borderId="22" xfId="33" quotePrefix="1" applyFont="1" applyFill="1" applyBorder="1" applyAlignment="1">
      <alignment horizontal="right" vertical="center" shrinkToFit="1"/>
    </xf>
    <xf numFmtId="38" fontId="22" fillId="0" borderId="33" xfId="33" quotePrefix="1" applyFont="1" applyFill="1" applyBorder="1" applyAlignment="1">
      <alignment horizontal="right" vertical="center" shrinkToFit="1"/>
    </xf>
    <xf numFmtId="38" fontId="22" fillId="0" borderId="23" xfId="33" quotePrefix="1" applyFont="1" applyFill="1" applyBorder="1" applyAlignment="1">
      <alignment horizontal="right" vertical="center" shrinkToFit="1"/>
    </xf>
    <xf numFmtId="0" fontId="22" fillId="24" borderId="28" xfId="44" applyFont="1" applyFill="1" applyBorder="1" applyAlignment="1">
      <alignment vertical="center" shrinkToFit="1"/>
    </xf>
    <xf numFmtId="38" fontId="22" fillId="24" borderId="29" xfId="33" applyFont="1" applyFill="1" applyBorder="1" applyAlignment="1">
      <alignment vertical="center" shrinkToFit="1"/>
    </xf>
    <xf numFmtId="38" fontId="22" fillId="24" borderId="36" xfId="33" applyFont="1" applyFill="1" applyBorder="1" applyAlignment="1">
      <alignment vertical="center" shrinkToFit="1"/>
    </xf>
    <xf numFmtId="38" fontId="22" fillId="24" borderId="30" xfId="33" applyFont="1" applyFill="1" applyBorder="1" applyAlignment="1">
      <alignment vertical="center" shrinkToFit="1"/>
    </xf>
    <xf numFmtId="0" fontId="22" fillId="24" borderId="43" xfId="44" applyFont="1" applyFill="1" applyBorder="1" applyAlignment="1">
      <alignment vertical="center" shrinkToFit="1"/>
    </xf>
    <xf numFmtId="0" fontId="22" fillId="0" borderId="11" xfId="44" applyFont="1" applyFill="1" applyBorder="1" applyAlignment="1">
      <alignment vertical="center" shrinkToFit="1"/>
    </xf>
    <xf numFmtId="38" fontId="22" fillId="0" borderId="12" xfId="33" applyFont="1" applyFill="1" applyBorder="1" applyAlignment="1">
      <alignment vertical="center" shrinkToFit="1"/>
    </xf>
    <xf numFmtId="38" fontId="22" fillId="0" borderId="31" xfId="33" applyFont="1" applyFill="1" applyBorder="1" applyAlignment="1">
      <alignment vertical="center" shrinkToFit="1"/>
    </xf>
    <xf numFmtId="38" fontId="22" fillId="0" borderId="13" xfId="33" applyFont="1" applyFill="1" applyBorder="1" applyAlignment="1">
      <alignment vertical="center" shrinkToFit="1"/>
    </xf>
    <xf numFmtId="0" fontId="22" fillId="0" borderId="38" xfId="44" applyFont="1" applyFill="1" applyBorder="1" applyAlignment="1">
      <alignment vertical="center" shrinkToFit="1"/>
    </xf>
    <xf numFmtId="0" fontId="22" fillId="0" borderId="17" xfId="44" applyFont="1" applyFill="1" applyBorder="1" applyAlignment="1">
      <alignment vertical="center" shrinkToFit="1"/>
    </xf>
    <xf numFmtId="38" fontId="22" fillId="0" borderId="16" xfId="33" applyFont="1" applyFill="1" applyBorder="1" applyAlignment="1">
      <alignment vertical="center" shrinkToFit="1"/>
    </xf>
    <xf numFmtId="38" fontId="22" fillId="0" borderId="37" xfId="33" applyFont="1" applyFill="1" applyBorder="1" applyAlignment="1">
      <alignment vertical="center" shrinkToFit="1"/>
    </xf>
    <xf numFmtId="38" fontId="22" fillId="0" borderId="18" xfId="33" applyFont="1" applyFill="1" applyBorder="1" applyAlignment="1">
      <alignment vertical="center" shrinkToFit="1"/>
    </xf>
    <xf numFmtId="0" fontId="22" fillId="0" borderId="44" xfId="44" applyFont="1" applyFill="1" applyBorder="1" applyAlignment="1">
      <alignment vertical="center" shrinkToFit="1"/>
    </xf>
    <xf numFmtId="0" fontId="25" fillId="0" borderId="22" xfId="47" applyFont="1" applyFill="1" applyBorder="1">
      <alignment vertical="center"/>
    </xf>
    <xf numFmtId="0" fontId="25" fillId="25" borderId="22" xfId="47" applyFont="1" applyFill="1" applyBorder="1" applyAlignment="1">
      <alignment horizontal="center" vertical="center"/>
    </xf>
    <xf numFmtId="0" fontId="25" fillId="0" borderId="0" xfId="47" applyFont="1" applyFill="1">
      <alignment vertical="center"/>
    </xf>
    <xf numFmtId="0" fontId="25" fillId="0" borderId="21" xfId="47" applyFont="1" applyFill="1" applyBorder="1">
      <alignment vertical="center"/>
    </xf>
    <xf numFmtId="0" fontId="25" fillId="25" borderId="21" xfId="47" applyFont="1" applyFill="1" applyBorder="1" applyAlignment="1">
      <alignment horizontal="center" vertical="center"/>
    </xf>
    <xf numFmtId="0" fontId="25" fillId="0" borderId="10" xfId="47" applyFont="1" applyFill="1" applyBorder="1">
      <alignment vertical="center"/>
    </xf>
    <xf numFmtId="0" fontId="25" fillId="26" borderId="10" xfId="47" applyFont="1" applyFill="1" applyBorder="1">
      <alignment vertical="center"/>
    </xf>
    <xf numFmtId="0" fontId="25" fillId="27" borderId="10" xfId="47" applyFont="1" applyFill="1" applyBorder="1">
      <alignment vertical="center"/>
    </xf>
    <xf numFmtId="38" fontId="25" fillId="0" borderId="0" xfId="48" applyFont="1" applyFill="1">
      <alignment vertical="center"/>
    </xf>
    <xf numFmtId="38" fontId="25" fillId="0" borderId="0" xfId="47" applyNumberFormat="1" applyFont="1" applyFill="1">
      <alignment vertical="center"/>
    </xf>
    <xf numFmtId="0" fontId="25" fillId="0" borderId="0" xfId="49" applyFont="1" applyFill="1">
      <alignment vertical="center"/>
    </xf>
    <xf numFmtId="0" fontId="26" fillId="0" borderId="0" xfId="47" applyFont="1" applyFill="1">
      <alignment vertical="center"/>
    </xf>
    <xf numFmtId="0" fontId="27" fillId="0" borderId="0" xfId="47" applyFont="1" applyFill="1">
      <alignment vertical="center"/>
    </xf>
    <xf numFmtId="38" fontId="25" fillId="28" borderId="10" xfId="48" applyNumberFormat="1" applyFont="1" applyFill="1" applyBorder="1">
      <alignment vertical="center"/>
    </xf>
  </cellXfs>
  <cellStyles count="5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桁区切り 3" xfId="48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3" xfId="47"/>
    <cellStyle name="標準_200899ea" xfId="44"/>
    <cellStyle name="標準_H17全国値集計プログラム" xfId="49"/>
    <cellStyle name="標準_H17全国値集計プログラム_200899ea" xfId="45"/>
    <cellStyle name="良い" xfId="46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5"/>
  <sheetViews>
    <sheetView tabSelected="1" zoomScaleNormal="100" zoomScaleSheetLayoutView="100" workbookViewId="0">
      <pane xSplit="1" ySplit="1" topLeftCell="B2" activePane="bottomRight" state="frozen"/>
      <selection pane="topRight" activeCell="B1" sqref="B1"/>
      <selection pane="bottomLeft" activeCell="A3" sqref="A3"/>
      <selection pane="bottomRight" activeCell="B2" sqref="B2"/>
    </sheetView>
  </sheetViews>
  <sheetFormatPr defaultColWidth="10.453125" defaultRowHeight="11" x14ac:dyDescent="0.2"/>
  <cols>
    <col min="1" max="1" width="17.6328125" style="4" customWidth="1"/>
    <col min="2" max="2" width="8.6328125" style="4" customWidth="1"/>
    <col min="3" max="3" width="8.6328125" style="5" customWidth="1"/>
    <col min="4" max="11" width="8.6328125" style="4" customWidth="1"/>
    <col min="12" max="12" width="17.6328125" style="4" customWidth="1"/>
    <col min="13" max="22" width="8.6328125" style="4" customWidth="1"/>
    <col min="23" max="23" width="17.6328125" style="4" customWidth="1"/>
    <col min="24" max="33" width="8.6328125" style="4" customWidth="1"/>
    <col min="34" max="34" width="17.6328125" style="4" customWidth="1"/>
    <col min="35" max="38" width="8.6328125" style="4" customWidth="1"/>
    <col min="39" max="16384" width="10.453125" style="4"/>
  </cols>
  <sheetData>
    <row r="1" spans="1:38" s="1" customFormat="1" ht="13.5" customHeight="1" x14ac:dyDescent="0.2">
      <c r="A1" s="9" t="s">
        <v>74</v>
      </c>
      <c r="B1" s="10" t="s">
        <v>80</v>
      </c>
      <c r="C1" s="10" t="s">
        <v>81</v>
      </c>
      <c r="D1" s="10" t="s">
        <v>82</v>
      </c>
      <c r="E1" s="10" t="s">
        <v>53</v>
      </c>
      <c r="F1" s="10" t="s">
        <v>54</v>
      </c>
      <c r="G1" s="10" t="s">
        <v>55</v>
      </c>
      <c r="H1" s="10" t="s">
        <v>56</v>
      </c>
      <c r="I1" s="11" t="s">
        <v>57</v>
      </c>
      <c r="J1" s="11" t="s">
        <v>58</v>
      </c>
      <c r="K1" s="12" t="s">
        <v>59</v>
      </c>
      <c r="L1" s="13" t="s">
        <v>74</v>
      </c>
      <c r="M1" s="10" t="s">
        <v>60</v>
      </c>
      <c r="N1" s="10" t="s">
        <v>61</v>
      </c>
      <c r="O1" s="10" t="s">
        <v>62</v>
      </c>
      <c r="P1" s="10" t="s">
        <v>63</v>
      </c>
      <c r="Q1" s="10" t="s">
        <v>64</v>
      </c>
      <c r="R1" s="10" t="s">
        <v>65</v>
      </c>
      <c r="S1" s="11" t="s">
        <v>66</v>
      </c>
      <c r="T1" s="11" t="s">
        <v>67</v>
      </c>
      <c r="U1" s="10" t="s">
        <v>68</v>
      </c>
      <c r="V1" s="12" t="s">
        <v>69</v>
      </c>
      <c r="W1" s="13" t="s">
        <v>74</v>
      </c>
      <c r="X1" s="10" t="s">
        <v>83</v>
      </c>
      <c r="Y1" s="10" t="s">
        <v>84</v>
      </c>
      <c r="Z1" s="10" t="s">
        <v>70</v>
      </c>
      <c r="AA1" s="10" t="s">
        <v>71</v>
      </c>
      <c r="AB1" s="10" t="s">
        <v>72</v>
      </c>
      <c r="AC1" s="10" t="s">
        <v>73</v>
      </c>
      <c r="AD1" s="11" t="s">
        <v>85</v>
      </c>
      <c r="AE1" s="11" t="s">
        <v>86</v>
      </c>
      <c r="AF1" s="11" t="s">
        <v>88</v>
      </c>
      <c r="AG1" s="12" t="s">
        <v>92</v>
      </c>
      <c r="AH1" s="13" t="s">
        <v>74</v>
      </c>
      <c r="AI1" s="12" t="s">
        <v>93</v>
      </c>
      <c r="AJ1" s="12" t="s">
        <v>94</v>
      </c>
      <c r="AK1" s="12" t="s">
        <v>150</v>
      </c>
      <c r="AL1" s="12" t="s">
        <v>151</v>
      </c>
    </row>
    <row r="2" spans="1:38" s="2" customFormat="1" ht="13.5" customHeight="1" x14ac:dyDescent="0.2">
      <c r="A2" s="14" t="s">
        <v>0</v>
      </c>
      <c r="B2" s="15">
        <v>11095</v>
      </c>
      <c r="C2" s="15">
        <v>11429</v>
      </c>
      <c r="D2" s="15">
        <v>9849</v>
      </c>
      <c r="E2" s="15">
        <v>13185</v>
      </c>
      <c r="F2" s="15">
        <v>11359</v>
      </c>
      <c r="G2" s="15">
        <v>11270</v>
      </c>
      <c r="H2" s="15">
        <v>10533</v>
      </c>
      <c r="I2" s="16">
        <v>11055</v>
      </c>
      <c r="J2" s="16">
        <v>11142</v>
      </c>
      <c r="K2" s="17">
        <v>8416</v>
      </c>
      <c r="L2" s="18" t="s">
        <v>0</v>
      </c>
      <c r="M2" s="15">
        <v>12336</v>
      </c>
      <c r="N2" s="15">
        <v>11920</v>
      </c>
      <c r="O2" s="15">
        <v>13571</v>
      </c>
      <c r="P2" s="15">
        <v>15619</v>
      </c>
      <c r="Q2" s="15">
        <v>14464</v>
      </c>
      <c r="R2" s="15">
        <v>15034</v>
      </c>
      <c r="S2" s="16">
        <v>18703</v>
      </c>
      <c r="T2" s="16">
        <v>21111</v>
      </c>
      <c r="U2" s="15">
        <v>21869</v>
      </c>
      <c r="V2" s="17">
        <v>25301</v>
      </c>
      <c r="W2" s="18" t="s">
        <v>0</v>
      </c>
      <c r="X2" s="15">
        <v>25332</v>
      </c>
      <c r="Y2" s="15">
        <v>27343</v>
      </c>
      <c r="Z2" s="15">
        <v>27745</v>
      </c>
      <c r="AA2" s="15">
        <v>29302</v>
      </c>
      <c r="AB2" s="15">
        <v>28353</v>
      </c>
      <c r="AC2" s="15">
        <v>30876</v>
      </c>
      <c r="AD2" s="16">
        <v>29258</v>
      </c>
      <c r="AE2" s="16">
        <v>31044</v>
      </c>
      <c r="AF2" s="16">
        <v>31304</v>
      </c>
      <c r="AG2" s="17">
        <v>32423</v>
      </c>
      <c r="AH2" s="18" t="s">
        <v>0</v>
      </c>
      <c r="AI2" s="17">
        <v>27056</v>
      </c>
      <c r="AJ2" s="17">
        <v>26808</v>
      </c>
      <c r="AK2" s="17">
        <v>32017</v>
      </c>
      <c r="AL2" s="17">
        <f>都道府県別集計値!AW5</f>
        <v>32303</v>
      </c>
    </row>
    <row r="3" spans="1:38" s="2" customFormat="1" ht="13.5" customHeight="1" x14ac:dyDescent="0.2">
      <c r="A3" s="14" t="s">
        <v>1</v>
      </c>
      <c r="B3" s="15">
        <v>542</v>
      </c>
      <c r="C3" s="15">
        <v>846</v>
      </c>
      <c r="D3" s="15">
        <v>934</v>
      </c>
      <c r="E3" s="15">
        <v>1689</v>
      </c>
      <c r="F3" s="15">
        <v>1226</v>
      </c>
      <c r="G3" s="15">
        <v>1745</v>
      </c>
      <c r="H3" s="15">
        <v>2539</v>
      </c>
      <c r="I3" s="16">
        <v>2248</v>
      </c>
      <c r="J3" s="16">
        <v>1986</v>
      </c>
      <c r="K3" s="17">
        <v>2550</v>
      </c>
      <c r="L3" s="18" t="s">
        <v>1</v>
      </c>
      <c r="M3" s="15">
        <v>2200</v>
      </c>
      <c r="N3" s="15">
        <v>3412</v>
      </c>
      <c r="O3" s="15">
        <v>5064</v>
      </c>
      <c r="P3" s="15">
        <v>6230</v>
      </c>
      <c r="Q3" s="15">
        <v>6246</v>
      </c>
      <c r="R3" s="15">
        <v>7331</v>
      </c>
      <c r="S3" s="16">
        <v>8392</v>
      </c>
      <c r="T3" s="16">
        <v>11453</v>
      </c>
      <c r="U3" s="15">
        <v>13695</v>
      </c>
      <c r="V3" s="17">
        <v>13914</v>
      </c>
      <c r="W3" s="18" t="s">
        <v>1</v>
      </c>
      <c r="X3" s="15">
        <v>14986</v>
      </c>
      <c r="Y3" s="15">
        <v>18594</v>
      </c>
      <c r="Z3" s="15">
        <v>22448</v>
      </c>
      <c r="AA3" s="15">
        <v>22431</v>
      </c>
      <c r="AB3" s="15">
        <v>25877</v>
      </c>
      <c r="AC3" s="15">
        <v>24902</v>
      </c>
      <c r="AD3" s="16">
        <v>31198</v>
      </c>
      <c r="AE3" s="16">
        <v>25421</v>
      </c>
      <c r="AF3" s="16">
        <v>24179</v>
      </c>
      <c r="AG3" s="17">
        <v>26684</v>
      </c>
      <c r="AH3" s="18" t="s">
        <v>1</v>
      </c>
      <c r="AI3" s="17">
        <v>24726</v>
      </c>
      <c r="AJ3" s="17">
        <v>23236</v>
      </c>
      <c r="AK3" s="17">
        <v>34455</v>
      </c>
      <c r="AL3" s="17">
        <f>都道府県別集計値!AW6</f>
        <v>38983</v>
      </c>
    </row>
    <row r="4" spans="1:38" s="3" customFormat="1" ht="13.5" customHeight="1" x14ac:dyDescent="0.2">
      <c r="A4" s="14" t="s">
        <v>89</v>
      </c>
      <c r="B4" s="19" t="s">
        <v>75</v>
      </c>
      <c r="C4" s="19" t="s">
        <v>75</v>
      </c>
      <c r="D4" s="19" t="s">
        <v>75</v>
      </c>
      <c r="E4" s="19" t="s">
        <v>75</v>
      </c>
      <c r="F4" s="19" t="s">
        <v>75</v>
      </c>
      <c r="G4" s="19" t="s">
        <v>75</v>
      </c>
      <c r="H4" s="19" t="s">
        <v>75</v>
      </c>
      <c r="I4" s="20" t="s">
        <v>75</v>
      </c>
      <c r="J4" s="20" t="s">
        <v>75</v>
      </c>
      <c r="K4" s="21" t="s">
        <v>75</v>
      </c>
      <c r="L4" s="18" t="s">
        <v>89</v>
      </c>
      <c r="M4" s="19" t="s">
        <v>75</v>
      </c>
      <c r="N4" s="19" t="s">
        <v>75</v>
      </c>
      <c r="O4" s="19" t="s">
        <v>75</v>
      </c>
      <c r="P4" s="19" t="s">
        <v>75</v>
      </c>
      <c r="Q4" s="19" t="s">
        <v>75</v>
      </c>
      <c r="R4" s="19" t="s">
        <v>75</v>
      </c>
      <c r="S4" s="20" t="s">
        <v>75</v>
      </c>
      <c r="T4" s="20" t="s">
        <v>75</v>
      </c>
      <c r="U4" s="19" t="s">
        <v>75</v>
      </c>
      <c r="V4" s="17">
        <v>8</v>
      </c>
      <c r="W4" s="18" t="s">
        <v>89</v>
      </c>
      <c r="X4" s="15">
        <v>20</v>
      </c>
      <c r="Y4" s="15">
        <v>10</v>
      </c>
      <c r="Z4" s="15">
        <v>25</v>
      </c>
      <c r="AA4" s="15">
        <v>18</v>
      </c>
      <c r="AB4" s="15">
        <v>25</v>
      </c>
      <c r="AC4" s="15">
        <v>19</v>
      </c>
      <c r="AD4" s="16">
        <v>29</v>
      </c>
      <c r="AE4" s="16">
        <v>26</v>
      </c>
      <c r="AF4" s="16">
        <v>27</v>
      </c>
      <c r="AG4" s="17">
        <v>62</v>
      </c>
      <c r="AH4" s="18" t="s">
        <v>89</v>
      </c>
      <c r="AI4" s="17">
        <v>23</v>
      </c>
      <c r="AJ4" s="17">
        <v>27</v>
      </c>
      <c r="AK4" s="17">
        <v>51</v>
      </c>
      <c r="AL4" s="17">
        <f>都道府県別集計値!AW7</f>
        <v>160</v>
      </c>
    </row>
    <row r="5" spans="1:38" s="2" customFormat="1" ht="13.5" customHeight="1" x14ac:dyDescent="0.2">
      <c r="A5" s="14" t="s">
        <v>2</v>
      </c>
      <c r="B5" s="15">
        <v>0</v>
      </c>
      <c r="C5" s="15">
        <v>0</v>
      </c>
      <c r="D5" s="15">
        <v>1</v>
      </c>
      <c r="E5" s="15">
        <v>0</v>
      </c>
      <c r="F5" s="15">
        <v>0</v>
      </c>
      <c r="G5" s="15">
        <v>0</v>
      </c>
      <c r="H5" s="15">
        <v>0</v>
      </c>
      <c r="I5" s="16">
        <v>0</v>
      </c>
      <c r="J5" s="16">
        <v>0</v>
      </c>
      <c r="K5" s="17">
        <v>0</v>
      </c>
      <c r="L5" s="18" t="s">
        <v>2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6">
        <v>0</v>
      </c>
      <c r="T5" s="16">
        <v>0</v>
      </c>
      <c r="U5" s="15">
        <v>117</v>
      </c>
      <c r="V5" s="17">
        <v>119</v>
      </c>
      <c r="W5" s="18" t="s">
        <v>2</v>
      </c>
      <c r="X5" s="15">
        <v>114</v>
      </c>
      <c r="Y5" s="15">
        <v>101</v>
      </c>
      <c r="Z5" s="15">
        <v>122</v>
      </c>
      <c r="AA5" s="15">
        <v>103</v>
      </c>
      <c r="AB5" s="15">
        <v>154</v>
      </c>
      <c r="AC5" s="15">
        <v>178</v>
      </c>
      <c r="AD5" s="16">
        <v>145</v>
      </c>
      <c r="AE5" s="16">
        <v>162</v>
      </c>
      <c r="AF5" s="16">
        <v>134</v>
      </c>
      <c r="AG5" s="17">
        <v>139</v>
      </c>
      <c r="AH5" s="18" t="s">
        <v>2</v>
      </c>
      <c r="AI5" s="17">
        <v>149</v>
      </c>
      <c r="AJ5" s="17">
        <v>173</v>
      </c>
      <c r="AK5" s="17">
        <v>226</v>
      </c>
      <c r="AL5" s="17">
        <f>都道府県別集計値!AW8</f>
        <v>160</v>
      </c>
    </row>
    <row r="6" spans="1:38" s="3" customFormat="1" ht="13.5" customHeight="1" thickBot="1" x14ac:dyDescent="0.25">
      <c r="A6" s="22" t="s">
        <v>78</v>
      </c>
      <c r="B6" s="23">
        <v>0</v>
      </c>
      <c r="C6" s="23">
        <v>0</v>
      </c>
      <c r="D6" s="23">
        <v>694</v>
      </c>
      <c r="E6" s="23">
        <v>1193</v>
      </c>
      <c r="F6" s="23">
        <v>480</v>
      </c>
      <c r="G6" s="23">
        <v>979</v>
      </c>
      <c r="H6" s="23">
        <v>1084</v>
      </c>
      <c r="I6" s="24">
        <v>2730</v>
      </c>
      <c r="J6" s="24">
        <v>404</v>
      </c>
      <c r="K6" s="25">
        <v>1576</v>
      </c>
      <c r="L6" s="26" t="s">
        <v>78</v>
      </c>
      <c r="M6" s="23">
        <v>1061</v>
      </c>
      <c r="N6" s="23">
        <v>456</v>
      </c>
      <c r="O6" s="23">
        <v>241</v>
      </c>
      <c r="P6" s="23">
        <v>380</v>
      </c>
      <c r="Q6" s="23">
        <v>135</v>
      </c>
      <c r="R6" s="23">
        <v>993</v>
      </c>
      <c r="S6" s="24">
        <v>1006</v>
      </c>
      <c r="T6" s="24">
        <v>125</v>
      </c>
      <c r="U6" s="23">
        <v>126</v>
      </c>
      <c r="V6" s="25">
        <v>740</v>
      </c>
      <c r="W6" s="26" t="s">
        <v>78</v>
      </c>
      <c r="X6" s="23">
        <v>36</v>
      </c>
      <c r="Y6" s="23">
        <v>143</v>
      </c>
      <c r="Z6" s="23">
        <v>17</v>
      </c>
      <c r="AA6" s="23">
        <v>183</v>
      </c>
      <c r="AB6" s="23">
        <v>279</v>
      </c>
      <c r="AC6" s="23">
        <v>27</v>
      </c>
      <c r="AD6" s="24">
        <v>397</v>
      </c>
      <c r="AE6" s="24">
        <v>78</v>
      </c>
      <c r="AF6" s="24">
        <v>1872</v>
      </c>
      <c r="AG6" s="25">
        <v>537</v>
      </c>
      <c r="AH6" s="26" t="s">
        <v>78</v>
      </c>
      <c r="AI6" s="25">
        <v>217</v>
      </c>
      <c r="AJ6" s="25">
        <v>131</v>
      </c>
      <c r="AK6" s="25">
        <v>323</v>
      </c>
      <c r="AL6" s="25">
        <f>都道府県別集計値!AW9</f>
        <v>158</v>
      </c>
    </row>
    <row r="7" spans="1:38" s="3" customFormat="1" ht="13.5" customHeight="1" thickTop="1" x14ac:dyDescent="0.2">
      <c r="A7" s="27" t="s">
        <v>3</v>
      </c>
      <c r="B7" s="28">
        <v>11637</v>
      </c>
      <c r="C7" s="28">
        <v>12275</v>
      </c>
      <c r="D7" s="28">
        <v>11478</v>
      </c>
      <c r="E7" s="28">
        <v>16067</v>
      </c>
      <c r="F7" s="28">
        <v>13065</v>
      </c>
      <c r="G7" s="28">
        <v>13994</v>
      </c>
      <c r="H7" s="28">
        <v>14156</v>
      </c>
      <c r="I7" s="29">
        <v>16033</v>
      </c>
      <c r="J7" s="29">
        <v>13532</v>
      </c>
      <c r="K7" s="30">
        <v>12542</v>
      </c>
      <c r="L7" s="31" t="s">
        <v>3</v>
      </c>
      <c r="M7" s="28">
        <v>15597</v>
      </c>
      <c r="N7" s="28">
        <v>15788</v>
      </c>
      <c r="O7" s="28">
        <v>18876</v>
      </c>
      <c r="P7" s="28">
        <v>22229</v>
      </c>
      <c r="Q7" s="28">
        <v>20845</v>
      </c>
      <c r="R7" s="28">
        <v>23358</v>
      </c>
      <c r="S7" s="29">
        <v>28101</v>
      </c>
      <c r="T7" s="29">
        <v>32689</v>
      </c>
      <c r="U7" s="28">
        <v>35807</v>
      </c>
      <c r="V7" s="30">
        <v>40082</v>
      </c>
      <c r="W7" s="31" t="s">
        <v>3</v>
      </c>
      <c r="X7" s="28">
        <v>40488</v>
      </c>
      <c r="Y7" s="28">
        <v>46191</v>
      </c>
      <c r="Z7" s="28">
        <v>50357</v>
      </c>
      <c r="AA7" s="28">
        <v>52037</v>
      </c>
      <c r="AB7" s="28">
        <v>54688</v>
      </c>
      <c r="AC7" s="28">
        <v>56002</v>
      </c>
      <c r="AD7" s="29">
        <v>61027</v>
      </c>
      <c r="AE7" s="29">
        <v>56731</v>
      </c>
      <c r="AF7" s="29">
        <v>57516</v>
      </c>
      <c r="AG7" s="30">
        <v>59845</v>
      </c>
      <c r="AH7" s="31" t="s">
        <v>3</v>
      </c>
      <c r="AI7" s="30">
        <v>52171</v>
      </c>
      <c r="AJ7" s="30">
        <v>50375</v>
      </c>
      <c r="AK7" s="30">
        <v>67072</v>
      </c>
      <c r="AL7" s="30">
        <f>都道府県別集計値!AW10</f>
        <v>71764</v>
      </c>
    </row>
    <row r="8" spans="1:38" s="3" customFormat="1" ht="13.5" customHeight="1" x14ac:dyDescent="0.2">
      <c r="A8" s="32" t="s">
        <v>4</v>
      </c>
      <c r="B8" s="33">
        <v>0</v>
      </c>
      <c r="C8" s="33">
        <v>0</v>
      </c>
      <c r="D8" s="33">
        <v>0</v>
      </c>
      <c r="E8" s="33">
        <v>0</v>
      </c>
      <c r="F8" s="33">
        <v>2</v>
      </c>
      <c r="G8" s="33">
        <v>0</v>
      </c>
      <c r="H8" s="33">
        <v>2</v>
      </c>
      <c r="I8" s="34">
        <v>0</v>
      </c>
      <c r="J8" s="34">
        <v>0</v>
      </c>
      <c r="K8" s="35">
        <v>1</v>
      </c>
      <c r="L8" s="36" t="s">
        <v>4</v>
      </c>
      <c r="M8" s="33">
        <v>2</v>
      </c>
      <c r="N8" s="33">
        <v>0</v>
      </c>
      <c r="O8" s="33">
        <v>1</v>
      </c>
      <c r="P8" s="33">
        <v>0</v>
      </c>
      <c r="Q8" s="33">
        <v>0</v>
      </c>
      <c r="R8" s="33">
        <v>1</v>
      </c>
      <c r="S8" s="34">
        <v>0</v>
      </c>
      <c r="T8" s="34">
        <v>0</v>
      </c>
      <c r="U8" s="33">
        <v>1</v>
      </c>
      <c r="V8" s="35">
        <v>1</v>
      </c>
      <c r="W8" s="36" t="s">
        <v>4</v>
      </c>
      <c r="X8" s="33">
        <v>0</v>
      </c>
      <c r="Y8" s="33">
        <v>0</v>
      </c>
      <c r="Z8" s="33">
        <v>0</v>
      </c>
      <c r="AA8" s="33">
        <v>0</v>
      </c>
      <c r="AB8" s="33">
        <v>7</v>
      </c>
      <c r="AC8" s="33">
        <v>3</v>
      </c>
      <c r="AD8" s="34">
        <v>2</v>
      </c>
      <c r="AE8" s="34">
        <v>10</v>
      </c>
      <c r="AF8" s="34">
        <v>13</v>
      </c>
      <c r="AG8" s="35">
        <v>34</v>
      </c>
      <c r="AH8" s="36" t="s">
        <v>4</v>
      </c>
      <c r="AI8" s="35">
        <v>24</v>
      </c>
      <c r="AJ8" s="35">
        <v>45</v>
      </c>
      <c r="AK8" s="35">
        <v>31</v>
      </c>
      <c r="AL8" s="35">
        <f>都道府県別集計値!AW11</f>
        <v>28</v>
      </c>
    </row>
    <row r="9" spans="1:38" s="3" customFormat="1" x14ac:dyDescent="0.2">
      <c r="A9" s="14" t="s">
        <v>90</v>
      </c>
      <c r="B9" s="19" t="s">
        <v>75</v>
      </c>
      <c r="C9" s="19" t="s">
        <v>75</v>
      </c>
      <c r="D9" s="19" t="s">
        <v>75</v>
      </c>
      <c r="E9" s="19" t="s">
        <v>75</v>
      </c>
      <c r="F9" s="19" t="s">
        <v>75</v>
      </c>
      <c r="G9" s="19" t="s">
        <v>75</v>
      </c>
      <c r="H9" s="19" t="s">
        <v>75</v>
      </c>
      <c r="I9" s="20" t="s">
        <v>75</v>
      </c>
      <c r="J9" s="20" t="s">
        <v>75</v>
      </c>
      <c r="K9" s="21" t="s">
        <v>75</v>
      </c>
      <c r="L9" s="18" t="s">
        <v>90</v>
      </c>
      <c r="M9" s="37" t="s">
        <v>75</v>
      </c>
      <c r="N9" s="19" t="s">
        <v>75</v>
      </c>
      <c r="O9" s="19" t="s">
        <v>75</v>
      </c>
      <c r="P9" s="19" t="s">
        <v>75</v>
      </c>
      <c r="Q9" s="19" t="s">
        <v>75</v>
      </c>
      <c r="R9" s="19" t="s">
        <v>75</v>
      </c>
      <c r="S9" s="20" t="s">
        <v>75</v>
      </c>
      <c r="T9" s="20" t="s">
        <v>75</v>
      </c>
      <c r="U9" s="19" t="s">
        <v>75</v>
      </c>
      <c r="V9" s="21" t="s">
        <v>75</v>
      </c>
      <c r="W9" s="18" t="s">
        <v>91</v>
      </c>
      <c r="X9" s="37" t="s">
        <v>75</v>
      </c>
      <c r="Y9" s="19" t="s">
        <v>75</v>
      </c>
      <c r="Z9" s="19" t="s">
        <v>75</v>
      </c>
      <c r="AA9" s="19" t="s">
        <v>75</v>
      </c>
      <c r="AB9" s="19" t="s">
        <v>75</v>
      </c>
      <c r="AC9" s="19" t="s">
        <v>75</v>
      </c>
      <c r="AD9" s="20" t="s">
        <v>87</v>
      </c>
      <c r="AE9" s="20" t="s">
        <v>87</v>
      </c>
      <c r="AF9" s="20" t="s">
        <v>87</v>
      </c>
      <c r="AG9" s="21" t="s">
        <v>87</v>
      </c>
      <c r="AH9" s="18" t="s">
        <v>91</v>
      </c>
      <c r="AI9" s="21" t="s">
        <v>87</v>
      </c>
      <c r="AJ9" s="21" t="s">
        <v>87</v>
      </c>
      <c r="AK9" s="21" t="s">
        <v>87</v>
      </c>
      <c r="AL9" s="21" t="s">
        <v>87</v>
      </c>
    </row>
    <row r="10" spans="1:38" s="3" customFormat="1" ht="13.5" customHeight="1" x14ac:dyDescent="0.2">
      <c r="A10" s="14" t="s">
        <v>5</v>
      </c>
      <c r="B10" s="15">
        <v>339</v>
      </c>
      <c r="C10" s="15">
        <v>160</v>
      </c>
      <c r="D10" s="15">
        <v>290</v>
      </c>
      <c r="E10" s="15">
        <v>256</v>
      </c>
      <c r="F10" s="15">
        <v>202</v>
      </c>
      <c r="G10" s="15">
        <v>146</v>
      </c>
      <c r="H10" s="15">
        <v>104</v>
      </c>
      <c r="I10" s="16">
        <v>374</v>
      </c>
      <c r="J10" s="16">
        <v>140</v>
      </c>
      <c r="K10" s="17">
        <v>236</v>
      </c>
      <c r="L10" s="18" t="s">
        <v>5</v>
      </c>
      <c r="M10" s="15">
        <v>170</v>
      </c>
      <c r="N10" s="15">
        <v>161</v>
      </c>
      <c r="O10" s="15">
        <v>561</v>
      </c>
      <c r="P10" s="15">
        <v>638</v>
      </c>
      <c r="Q10" s="15">
        <v>60</v>
      </c>
      <c r="R10" s="15">
        <v>70</v>
      </c>
      <c r="S10" s="16">
        <v>255</v>
      </c>
      <c r="T10" s="16">
        <v>288</v>
      </c>
      <c r="U10" s="15">
        <v>356</v>
      </c>
      <c r="V10" s="17">
        <v>616</v>
      </c>
      <c r="W10" s="18" t="s">
        <v>5</v>
      </c>
      <c r="X10" s="15">
        <v>482</v>
      </c>
      <c r="Y10" s="15">
        <v>177</v>
      </c>
      <c r="Z10" s="15">
        <v>601</v>
      </c>
      <c r="AA10" s="15">
        <v>132</v>
      </c>
      <c r="AB10" s="15">
        <v>370</v>
      </c>
      <c r="AC10" s="15">
        <v>341</v>
      </c>
      <c r="AD10" s="16">
        <v>548</v>
      </c>
      <c r="AE10" s="16">
        <v>365</v>
      </c>
      <c r="AF10" s="16">
        <v>310</v>
      </c>
      <c r="AG10" s="17">
        <v>271</v>
      </c>
      <c r="AH10" s="18" t="s">
        <v>5</v>
      </c>
      <c r="AI10" s="17">
        <v>228</v>
      </c>
      <c r="AJ10" s="17">
        <v>724</v>
      </c>
      <c r="AK10" s="17">
        <v>715</v>
      </c>
      <c r="AL10" s="17">
        <f>都道府県別集計値!AW12</f>
        <v>667</v>
      </c>
    </row>
    <row r="11" spans="1:38" s="3" customFormat="1" ht="13.5" customHeight="1" x14ac:dyDescent="0.2">
      <c r="A11" s="14" t="s">
        <v>6</v>
      </c>
      <c r="B11" s="15">
        <v>0</v>
      </c>
      <c r="C11" s="15">
        <v>0</v>
      </c>
      <c r="D11" s="15">
        <v>0</v>
      </c>
      <c r="E11" s="15">
        <v>0</v>
      </c>
      <c r="F11" s="15">
        <v>2</v>
      </c>
      <c r="G11" s="15">
        <v>0</v>
      </c>
      <c r="H11" s="15">
        <v>0</v>
      </c>
      <c r="I11" s="16">
        <v>1</v>
      </c>
      <c r="J11" s="16">
        <v>0</v>
      </c>
      <c r="K11" s="17">
        <v>0</v>
      </c>
      <c r="L11" s="18" t="s">
        <v>6</v>
      </c>
      <c r="M11" s="15">
        <v>2</v>
      </c>
      <c r="N11" s="15">
        <v>1</v>
      </c>
      <c r="O11" s="15">
        <v>1</v>
      </c>
      <c r="P11" s="15">
        <v>0</v>
      </c>
      <c r="Q11" s="15">
        <v>0</v>
      </c>
      <c r="R11" s="15">
        <v>0</v>
      </c>
      <c r="S11" s="16">
        <v>3</v>
      </c>
      <c r="T11" s="16">
        <v>0</v>
      </c>
      <c r="U11" s="15">
        <v>0</v>
      </c>
      <c r="V11" s="17">
        <v>1</v>
      </c>
      <c r="W11" s="18" t="s">
        <v>6</v>
      </c>
      <c r="X11" s="15">
        <v>3</v>
      </c>
      <c r="Y11" s="15">
        <v>0</v>
      </c>
      <c r="Z11" s="15">
        <v>0</v>
      </c>
      <c r="AA11" s="15">
        <v>1</v>
      </c>
      <c r="AB11" s="15">
        <v>0</v>
      </c>
      <c r="AC11" s="15">
        <v>1</v>
      </c>
      <c r="AD11" s="16">
        <v>10</v>
      </c>
      <c r="AE11" s="16">
        <v>37</v>
      </c>
      <c r="AF11" s="16">
        <v>0</v>
      </c>
      <c r="AG11" s="17">
        <v>0</v>
      </c>
      <c r="AH11" s="18" t="s">
        <v>6</v>
      </c>
      <c r="AI11" s="17">
        <v>0</v>
      </c>
      <c r="AJ11" s="17">
        <v>12</v>
      </c>
      <c r="AK11" s="17">
        <v>1</v>
      </c>
      <c r="AL11" s="17">
        <f>都道府県別集計値!AW13</f>
        <v>0</v>
      </c>
    </row>
    <row r="12" spans="1:38" s="3" customFormat="1" ht="13.5" customHeight="1" x14ac:dyDescent="0.2">
      <c r="A12" s="14" t="s">
        <v>7</v>
      </c>
      <c r="B12" s="15">
        <v>3726</v>
      </c>
      <c r="C12" s="15">
        <v>3385</v>
      </c>
      <c r="D12" s="15">
        <v>3485</v>
      </c>
      <c r="E12" s="15">
        <v>4991</v>
      </c>
      <c r="F12" s="15">
        <v>4596</v>
      </c>
      <c r="G12" s="15">
        <v>3611</v>
      </c>
      <c r="H12" s="15">
        <v>5962</v>
      </c>
      <c r="I12" s="16">
        <v>2972</v>
      </c>
      <c r="J12" s="16">
        <v>4019</v>
      </c>
      <c r="K12" s="17">
        <v>5171</v>
      </c>
      <c r="L12" s="18" t="s">
        <v>7</v>
      </c>
      <c r="M12" s="15">
        <v>7079</v>
      </c>
      <c r="N12" s="15">
        <v>3436</v>
      </c>
      <c r="O12" s="15">
        <v>5526</v>
      </c>
      <c r="P12" s="15">
        <v>5602</v>
      </c>
      <c r="Q12" s="15">
        <v>1880</v>
      </c>
      <c r="R12" s="15">
        <v>3214</v>
      </c>
      <c r="S12" s="16">
        <v>5740</v>
      </c>
      <c r="T12" s="16">
        <v>6318</v>
      </c>
      <c r="U12" s="15">
        <v>9844</v>
      </c>
      <c r="V12" s="17">
        <v>15357</v>
      </c>
      <c r="W12" s="18" t="s">
        <v>7</v>
      </c>
      <c r="X12" s="15">
        <v>13959</v>
      </c>
      <c r="Y12" s="15">
        <v>8632</v>
      </c>
      <c r="Z12" s="15">
        <v>17657</v>
      </c>
      <c r="AA12" s="15">
        <v>25676</v>
      </c>
      <c r="AB12" s="15">
        <v>29961</v>
      </c>
      <c r="AC12" s="15">
        <v>27952</v>
      </c>
      <c r="AD12" s="16">
        <v>31740</v>
      </c>
      <c r="AE12" s="16">
        <v>34390</v>
      </c>
      <c r="AF12" s="16">
        <v>46566</v>
      </c>
      <c r="AG12" s="17">
        <v>46471</v>
      </c>
      <c r="AH12" s="18" t="s">
        <v>7</v>
      </c>
      <c r="AI12" s="17">
        <v>83525</v>
      </c>
      <c r="AJ12" s="17">
        <v>42238</v>
      </c>
      <c r="AK12" s="17">
        <v>56740</v>
      </c>
      <c r="AL12" s="17">
        <f>都道府県別集計値!AW14</f>
        <v>96426</v>
      </c>
    </row>
    <row r="13" spans="1:38" s="3" customFormat="1" ht="13.5" customHeight="1" x14ac:dyDescent="0.2">
      <c r="A13" s="14" t="s">
        <v>8</v>
      </c>
      <c r="B13" s="15">
        <v>0</v>
      </c>
      <c r="C13" s="15">
        <v>0</v>
      </c>
      <c r="D13" s="15">
        <v>0</v>
      </c>
      <c r="E13" s="15">
        <v>0</v>
      </c>
      <c r="F13" s="15">
        <v>3</v>
      </c>
      <c r="G13" s="15">
        <v>0</v>
      </c>
      <c r="H13" s="15">
        <v>0</v>
      </c>
      <c r="I13" s="16">
        <v>0</v>
      </c>
      <c r="J13" s="16">
        <v>3</v>
      </c>
      <c r="K13" s="17">
        <v>1</v>
      </c>
      <c r="L13" s="18" t="s">
        <v>8</v>
      </c>
      <c r="M13" s="15">
        <v>2</v>
      </c>
      <c r="N13" s="15">
        <v>0</v>
      </c>
      <c r="O13" s="15">
        <v>30</v>
      </c>
      <c r="P13" s="15">
        <v>0</v>
      </c>
      <c r="Q13" s="15">
        <v>0</v>
      </c>
      <c r="R13" s="15">
        <v>0</v>
      </c>
      <c r="S13" s="16">
        <v>0</v>
      </c>
      <c r="T13" s="16">
        <v>0</v>
      </c>
      <c r="U13" s="15">
        <v>2</v>
      </c>
      <c r="V13" s="17">
        <v>0</v>
      </c>
      <c r="W13" s="18" t="s">
        <v>8</v>
      </c>
      <c r="X13" s="15">
        <v>0</v>
      </c>
      <c r="Y13" s="15">
        <v>0</v>
      </c>
      <c r="Z13" s="15">
        <v>1</v>
      </c>
      <c r="AA13" s="15">
        <v>0</v>
      </c>
      <c r="AB13" s="15">
        <v>1</v>
      </c>
      <c r="AC13" s="15">
        <v>1</v>
      </c>
      <c r="AD13" s="16">
        <v>0</v>
      </c>
      <c r="AE13" s="16">
        <v>0</v>
      </c>
      <c r="AF13" s="16">
        <v>0</v>
      </c>
      <c r="AG13" s="17">
        <v>1</v>
      </c>
      <c r="AH13" s="18" t="s">
        <v>8</v>
      </c>
      <c r="AI13" s="17">
        <v>0</v>
      </c>
      <c r="AJ13" s="17">
        <v>14</v>
      </c>
      <c r="AK13" s="17">
        <v>5</v>
      </c>
      <c r="AL13" s="17">
        <f>都道府県別集計値!AW15</f>
        <v>4</v>
      </c>
    </row>
    <row r="14" spans="1:38" s="3" customFormat="1" ht="13.5" customHeight="1" x14ac:dyDescent="0.2">
      <c r="A14" s="14" t="s">
        <v>9</v>
      </c>
      <c r="B14" s="15">
        <v>1500</v>
      </c>
      <c r="C14" s="15">
        <v>1615</v>
      </c>
      <c r="D14" s="15">
        <v>1897</v>
      </c>
      <c r="E14" s="15">
        <v>1554</v>
      </c>
      <c r="F14" s="15">
        <v>1466</v>
      </c>
      <c r="G14" s="15">
        <v>2420</v>
      </c>
      <c r="H14" s="15">
        <v>4896</v>
      </c>
      <c r="I14" s="16">
        <v>2466</v>
      </c>
      <c r="J14" s="16">
        <v>1969</v>
      </c>
      <c r="K14" s="17">
        <v>1797</v>
      </c>
      <c r="L14" s="18" t="s">
        <v>9</v>
      </c>
      <c r="M14" s="15">
        <v>1857</v>
      </c>
      <c r="N14" s="15">
        <v>3877</v>
      </c>
      <c r="O14" s="15">
        <v>2165</v>
      </c>
      <c r="P14" s="15">
        <v>2754</v>
      </c>
      <c r="Q14" s="15">
        <v>2921</v>
      </c>
      <c r="R14" s="15">
        <v>4709</v>
      </c>
      <c r="S14" s="16">
        <v>4054</v>
      </c>
      <c r="T14" s="16">
        <v>3781</v>
      </c>
      <c r="U14" s="15">
        <v>4332</v>
      </c>
      <c r="V14" s="17">
        <v>4920</v>
      </c>
      <c r="W14" s="18" t="s">
        <v>9</v>
      </c>
      <c r="X14" s="15">
        <v>2566</v>
      </c>
      <c r="Y14" s="15">
        <v>4119</v>
      </c>
      <c r="Z14" s="15">
        <v>4279</v>
      </c>
      <c r="AA14" s="15">
        <v>2863</v>
      </c>
      <c r="AB14" s="15">
        <v>4174</v>
      </c>
      <c r="AC14" s="15">
        <v>4244</v>
      </c>
      <c r="AD14" s="16">
        <v>4624</v>
      </c>
      <c r="AE14" s="16">
        <v>4138</v>
      </c>
      <c r="AF14" s="16">
        <v>9319</v>
      </c>
      <c r="AG14" s="17">
        <v>10181</v>
      </c>
      <c r="AH14" s="18" t="s">
        <v>9</v>
      </c>
      <c r="AI14" s="17">
        <v>13148</v>
      </c>
      <c r="AJ14" s="17">
        <v>4719</v>
      </c>
      <c r="AK14" s="17">
        <v>11454</v>
      </c>
      <c r="AL14" s="17">
        <f>都道府県別集計値!AW16</f>
        <v>13649</v>
      </c>
    </row>
    <row r="15" spans="1:38" s="3" customFormat="1" ht="13.5" customHeight="1" x14ac:dyDescent="0.2">
      <c r="A15" s="14" t="s">
        <v>10</v>
      </c>
      <c r="B15" s="15">
        <v>0</v>
      </c>
      <c r="C15" s="15">
        <v>0</v>
      </c>
      <c r="D15" s="15">
        <v>0</v>
      </c>
      <c r="E15" s="15">
        <v>0</v>
      </c>
      <c r="F15" s="15">
        <v>1</v>
      </c>
      <c r="G15" s="15">
        <v>0</v>
      </c>
      <c r="H15" s="15">
        <v>0</v>
      </c>
      <c r="I15" s="16">
        <v>0</v>
      </c>
      <c r="J15" s="16">
        <v>0</v>
      </c>
      <c r="K15" s="17">
        <v>0</v>
      </c>
      <c r="L15" s="18" t="s">
        <v>10</v>
      </c>
      <c r="M15" s="15">
        <v>0</v>
      </c>
      <c r="N15" s="15">
        <v>0</v>
      </c>
      <c r="O15" s="15">
        <v>1</v>
      </c>
      <c r="P15" s="15">
        <v>0</v>
      </c>
      <c r="Q15" s="15">
        <v>0</v>
      </c>
      <c r="R15" s="15">
        <v>0</v>
      </c>
      <c r="S15" s="16">
        <v>1</v>
      </c>
      <c r="T15" s="16">
        <v>0</v>
      </c>
      <c r="U15" s="15">
        <v>0</v>
      </c>
      <c r="V15" s="17">
        <v>0</v>
      </c>
      <c r="W15" s="18" t="s">
        <v>10</v>
      </c>
      <c r="X15" s="15">
        <v>0</v>
      </c>
      <c r="Y15" s="15">
        <v>1</v>
      </c>
      <c r="Z15" s="15">
        <v>0</v>
      </c>
      <c r="AA15" s="15">
        <v>0</v>
      </c>
      <c r="AB15" s="15">
        <v>1</v>
      </c>
      <c r="AC15" s="15">
        <v>1</v>
      </c>
      <c r="AD15" s="16">
        <v>0</v>
      </c>
      <c r="AE15" s="16">
        <v>2</v>
      </c>
      <c r="AF15" s="16">
        <v>4</v>
      </c>
      <c r="AG15" s="17">
        <v>8</v>
      </c>
      <c r="AH15" s="18" t="s">
        <v>10</v>
      </c>
      <c r="AI15" s="17">
        <v>11</v>
      </c>
      <c r="AJ15" s="17">
        <v>13</v>
      </c>
      <c r="AK15" s="17">
        <v>16</v>
      </c>
      <c r="AL15" s="17">
        <f>都道府県別集計値!AW17</f>
        <v>7</v>
      </c>
    </row>
    <row r="16" spans="1:38" s="3" customFormat="1" ht="13.5" customHeight="1" x14ac:dyDescent="0.2">
      <c r="A16" s="14" t="s">
        <v>11</v>
      </c>
      <c r="B16" s="15">
        <v>0</v>
      </c>
      <c r="C16" s="15">
        <v>0</v>
      </c>
      <c r="D16" s="15">
        <v>0</v>
      </c>
      <c r="E16" s="15">
        <v>0</v>
      </c>
      <c r="F16" s="15">
        <v>1</v>
      </c>
      <c r="G16" s="15">
        <v>0</v>
      </c>
      <c r="H16" s="15">
        <v>0</v>
      </c>
      <c r="I16" s="16">
        <v>0</v>
      </c>
      <c r="J16" s="16">
        <v>0</v>
      </c>
      <c r="K16" s="17">
        <v>0</v>
      </c>
      <c r="L16" s="18" t="s">
        <v>11</v>
      </c>
      <c r="M16" s="15">
        <v>0</v>
      </c>
      <c r="N16" s="15">
        <v>0</v>
      </c>
      <c r="O16" s="15">
        <v>1</v>
      </c>
      <c r="P16" s="15">
        <v>0</v>
      </c>
      <c r="Q16" s="15">
        <v>1</v>
      </c>
      <c r="R16" s="15">
        <v>0</v>
      </c>
      <c r="S16" s="16">
        <v>0</v>
      </c>
      <c r="T16" s="16">
        <v>0</v>
      </c>
      <c r="U16" s="15">
        <v>0</v>
      </c>
      <c r="V16" s="17">
        <v>0</v>
      </c>
      <c r="W16" s="18" t="s">
        <v>11</v>
      </c>
      <c r="X16" s="15">
        <v>7</v>
      </c>
      <c r="Y16" s="15">
        <v>1</v>
      </c>
      <c r="Z16" s="15">
        <v>5</v>
      </c>
      <c r="AA16" s="15">
        <v>0</v>
      </c>
      <c r="AB16" s="15">
        <v>0</v>
      </c>
      <c r="AC16" s="15">
        <v>0</v>
      </c>
      <c r="AD16" s="16">
        <v>2</v>
      </c>
      <c r="AE16" s="16">
        <v>2</v>
      </c>
      <c r="AF16" s="16">
        <v>1</v>
      </c>
      <c r="AG16" s="17">
        <v>0</v>
      </c>
      <c r="AH16" s="18" t="s">
        <v>11</v>
      </c>
      <c r="AI16" s="17">
        <v>1</v>
      </c>
      <c r="AJ16" s="17">
        <v>7</v>
      </c>
      <c r="AK16" s="17">
        <v>1</v>
      </c>
      <c r="AL16" s="17">
        <f>都道府県別集計値!AW18</f>
        <v>0</v>
      </c>
    </row>
    <row r="17" spans="1:38" s="3" customFormat="1" ht="13.5" customHeight="1" thickBot="1" x14ac:dyDescent="0.25">
      <c r="A17" s="22" t="s">
        <v>12</v>
      </c>
      <c r="B17" s="23">
        <v>0</v>
      </c>
      <c r="C17" s="23">
        <v>0</v>
      </c>
      <c r="D17" s="23">
        <v>118</v>
      </c>
      <c r="E17" s="23">
        <v>380</v>
      </c>
      <c r="F17" s="23">
        <v>977</v>
      </c>
      <c r="G17" s="23">
        <v>1072</v>
      </c>
      <c r="H17" s="23">
        <v>58</v>
      </c>
      <c r="I17" s="24">
        <v>156</v>
      </c>
      <c r="J17" s="24">
        <v>0</v>
      </c>
      <c r="K17" s="25">
        <v>624</v>
      </c>
      <c r="L17" s="26" t="s">
        <v>12</v>
      </c>
      <c r="M17" s="23">
        <v>48</v>
      </c>
      <c r="N17" s="23">
        <v>33</v>
      </c>
      <c r="O17" s="23">
        <v>41</v>
      </c>
      <c r="P17" s="23">
        <v>14</v>
      </c>
      <c r="Q17" s="23">
        <v>18</v>
      </c>
      <c r="R17" s="23">
        <v>966</v>
      </c>
      <c r="S17" s="24">
        <v>219</v>
      </c>
      <c r="T17" s="24">
        <v>1484</v>
      </c>
      <c r="U17" s="23">
        <v>58</v>
      </c>
      <c r="V17" s="25">
        <v>264</v>
      </c>
      <c r="W17" s="26" t="s">
        <v>12</v>
      </c>
      <c r="X17" s="23">
        <v>88</v>
      </c>
      <c r="Y17" s="23">
        <v>44</v>
      </c>
      <c r="Z17" s="23">
        <v>190</v>
      </c>
      <c r="AA17" s="23">
        <v>50</v>
      </c>
      <c r="AB17" s="23">
        <v>332</v>
      </c>
      <c r="AC17" s="23">
        <v>34</v>
      </c>
      <c r="AD17" s="24">
        <v>181</v>
      </c>
      <c r="AE17" s="24">
        <v>4029</v>
      </c>
      <c r="AF17" s="24">
        <v>97</v>
      </c>
      <c r="AG17" s="25">
        <v>14</v>
      </c>
      <c r="AH17" s="26" t="s">
        <v>12</v>
      </c>
      <c r="AI17" s="25">
        <v>84</v>
      </c>
      <c r="AJ17" s="25">
        <v>68</v>
      </c>
      <c r="AK17" s="25">
        <v>738</v>
      </c>
      <c r="AL17" s="25">
        <f>都道府県別集計値!AW19</f>
        <v>74</v>
      </c>
    </row>
    <row r="18" spans="1:38" s="3" customFormat="1" ht="15" customHeight="1" thickTop="1" x14ac:dyDescent="0.2">
      <c r="A18" s="27" t="s">
        <v>13</v>
      </c>
      <c r="B18" s="28">
        <v>5565</v>
      </c>
      <c r="C18" s="28">
        <v>5160</v>
      </c>
      <c r="D18" s="28">
        <v>5790</v>
      </c>
      <c r="E18" s="28">
        <v>7181</v>
      </c>
      <c r="F18" s="28">
        <v>7250</v>
      </c>
      <c r="G18" s="28">
        <v>7249</v>
      </c>
      <c r="H18" s="28">
        <v>11022</v>
      </c>
      <c r="I18" s="29">
        <v>5969</v>
      </c>
      <c r="J18" s="29">
        <v>6131</v>
      </c>
      <c r="K18" s="30">
        <v>7830</v>
      </c>
      <c r="L18" s="31" t="s">
        <v>13</v>
      </c>
      <c r="M18" s="28">
        <v>9160</v>
      </c>
      <c r="N18" s="28">
        <v>7508</v>
      </c>
      <c r="O18" s="28">
        <v>8327</v>
      </c>
      <c r="P18" s="28">
        <v>9008</v>
      </c>
      <c r="Q18" s="28">
        <v>4880</v>
      </c>
      <c r="R18" s="28">
        <v>8960</v>
      </c>
      <c r="S18" s="29">
        <v>10272</v>
      </c>
      <c r="T18" s="29">
        <v>11871</v>
      </c>
      <c r="U18" s="28">
        <v>14593</v>
      </c>
      <c r="V18" s="30">
        <v>21159</v>
      </c>
      <c r="W18" s="31" t="s">
        <v>13</v>
      </c>
      <c r="X18" s="28">
        <v>17105</v>
      </c>
      <c r="Y18" s="28">
        <v>12974</v>
      </c>
      <c r="Z18" s="28">
        <v>22733</v>
      </c>
      <c r="AA18" s="28">
        <v>28722</v>
      </c>
      <c r="AB18" s="28">
        <v>34846</v>
      </c>
      <c r="AC18" s="28">
        <v>32577</v>
      </c>
      <c r="AD18" s="29">
        <v>37107</v>
      </c>
      <c r="AE18" s="29">
        <v>42973</v>
      </c>
      <c r="AF18" s="29">
        <v>56310</v>
      </c>
      <c r="AG18" s="30">
        <v>56980</v>
      </c>
      <c r="AH18" s="31" t="s">
        <v>13</v>
      </c>
      <c r="AI18" s="30">
        <v>97021</v>
      </c>
      <c r="AJ18" s="30">
        <v>47840</v>
      </c>
      <c r="AK18" s="30">
        <v>69701</v>
      </c>
      <c r="AL18" s="30">
        <f>都道府県別集計値!AW20</f>
        <v>110855</v>
      </c>
    </row>
    <row r="19" spans="1:38" s="3" customFormat="1" ht="13.5" customHeight="1" x14ac:dyDescent="0.2">
      <c r="A19" s="32" t="s">
        <v>17</v>
      </c>
      <c r="B19" s="33">
        <v>9725</v>
      </c>
      <c r="C19" s="33">
        <v>9485</v>
      </c>
      <c r="D19" s="33">
        <v>12167</v>
      </c>
      <c r="E19" s="33">
        <v>10053</v>
      </c>
      <c r="F19" s="33">
        <v>13422</v>
      </c>
      <c r="G19" s="33">
        <v>11682</v>
      </c>
      <c r="H19" s="33">
        <v>11277</v>
      </c>
      <c r="I19" s="34">
        <v>9550</v>
      </c>
      <c r="J19" s="34">
        <v>8803</v>
      </c>
      <c r="K19" s="35">
        <v>11167</v>
      </c>
      <c r="L19" s="36" t="s">
        <v>17</v>
      </c>
      <c r="M19" s="33">
        <v>8754</v>
      </c>
      <c r="N19" s="33">
        <v>9379</v>
      </c>
      <c r="O19" s="33">
        <v>6970</v>
      </c>
      <c r="P19" s="33">
        <v>8219</v>
      </c>
      <c r="Q19" s="33">
        <v>9631</v>
      </c>
      <c r="R19" s="33">
        <v>10946</v>
      </c>
      <c r="S19" s="34">
        <v>14692</v>
      </c>
      <c r="T19" s="34">
        <v>13377</v>
      </c>
      <c r="U19" s="33">
        <v>12181</v>
      </c>
      <c r="V19" s="35">
        <v>16163</v>
      </c>
      <c r="W19" s="36" t="s">
        <v>17</v>
      </c>
      <c r="X19" s="33">
        <v>13361</v>
      </c>
      <c r="Y19" s="33">
        <v>17047</v>
      </c>
      <c r="Z19" s="33">
        <v>21390</v>
      </c>
      <c r="AA19" s="33">
        <v>15591</v>
      </c>
      <c r="AB19" s="33">
        <v>18815</v>
      </c>
      <c r="AC19" s="33">
        <v>18703</v>
      </c>
      <c r="AD19" s="34">
        <v>18208</v>
      </c>
      <c r="AE19" s="34">
        <v>21408</v>
      </c>
      <c r="AF19" s="34">
        <v>19052</v>
      </c>
      <c r="AG19" s="35">
        <v>21035</v>
      </c>
      <c r="AH19" s="36" t="s">
        <v>17</v>
      </c>
      <c r="AI19" s="35">
        <v>25179</v>
      </c>
      <c r="AJ19" s="35">
        <v>24236</v>
      </c>
      <c r="AK19" s="35">
        <v>25926</v>
      </c>
      <c r="AL19" s="35">
        <f>都道府県別集計値!AW21</f>
        <v>28210</v>
      </c>
    </row>
    <row r="20" spans="1:38" s="3" customFormat="1" ht="13.5" customHeight="1" x14ac:dyDescent="0.2">
      <c r="A20" s="14" t="s">
        <v>18</v>
      </c>
      <c r="B20" s="15">
        <v>202582</v>
      </c>
      <c r="C20" s="15">
        <v>199356</v>
      </c>
      <c r="D20" s="15">
        <v>228690</v>
      </c>
      <c r="E20" s="15">
        <v>201335</v>
      </c>
      <c r="F20" s="15">
        <v>244025</v>
      </c>
      <c r="G20" s="15">
        <v>329946</v>
      </c>
      <c r="H20" s="15">
        <v>291562</v>
      </c>
      <c r="I20" s="16">
        <v>262346</v>
      </c>
      <c r="J20" s="16">
        <v>231131</v>
      </c>
      <c r="K20" s="17">
        <v>204065</v>
      </c>
      <c r="L20" s="18" t="s">
        <v>18</v>
      </c>
      <c r="M20" s="15">
        <v>197690</v>
      </c>
      <c r="N20" s="15">
        <v>206329</v>
      </c>
      <c r="O20" s="15">
        <v>214946</v>
      </c>
      <c r="P20" s="15">
        <v>283690</v>
      </c>
      <c r="Q20" s="15">
        <v>289763</v>
      </c>
      <c r="R20" s="15">
        <v>357469</v>
      </c>
      <c r="S20" s="16">
        <v>350924</v>
      </c>
      <c r="T20" s="16">
        <v>357729</v>
      </c>
      <c r="U20" s="15">
        <v>346651</v>
      </c>
      <c r="V20" s="17">
        <v>443816</v>
      </c>
      <c r="W20" s="18" t="s">
        <v>18</v>
      </c>
      <c r="X20" s="15">
        <v>438722</v>
      </c>
      <c r="Y20" s="15">
        <v>467588</v>
      </c>
      <c r="Z20" s="15">
        <v>490753</v>
      </c>
      <c r="AA20" s="15">
        <v>500377</v>
      </c>
      <c r="AB20" s="15">
        <v>483994</v>
      </c>
      <c r="AC20" s="15">
        <v>461644</v>
      </c>
      <c r="AD20" s="16">
        <v>469345</v>
      </c>
      <c r="AE20" s="16">
        <v>500349</v>
      </c>
      <c r="AF20" s="16">
        <v>543209</v>
      </c>
      <c r="AG20" s="17">
        <v>486934</v>
      </c>
      <c r="AH20" s="18" t="s">
        <v>18</v>
      </c>
      <c r="AI20" s="17">
        <v>526635</v>
      </c>
      <c r="AJ20" s="17">
        <v>406620</v>
      </c>
      <c r="AK20" s="35">
        <v>438707</v>
      </c>
      <c r="AL20" s="35">
        <f>都道府県別集計値!AW22</f>
        <v>452785</v>
      </c>
    </row>
    <row r="21" spans="1:38" s="3" customFormat="1" ht="13.5" customHeight="1" x14ac:dyDescent="0.2">
      <c r="A21" s="14" t="s">
        <v>19</v>
      </c>
      <c r="B21" s="15">
        <v>158620</v>
      </c>
      <c r="C21" s="15">
        <v>141660</v>
      </c>
      <c r="D21" s="15">
        <v>194181</v>
      </c>
      <c r="E21" s="15">
        <v>168269</v>
      </c>
      <c r="F21" s="15">
        <v>201539</v>
      </c>
      <c r="G21" s="15">
        <v>252955</v>
      </c>
      <c r="H21" s="15">
        <v>299989</v>
      </c>
      <c r="I21" s="16">
        <v>242764</v>
      </c>
      <c r="J21" s="16">
        <v>236144</v>
      </c>
      <c r="K21" s="17">
        <v>236707</v>
      </c>
      <c r="L21" s="18" t="s">
        <v>19</v>
      </c>
      <c r="M21" s="15">
        <v>232298</v>
      </c>
      <c r="N21" s="15">
        <v>241741</v>
      </c>
      <c r="O21" s="15">
        <v>280448</v>
      </c>
      <c r="P21" s="15">
        <v>279535</v>
      </c>
      <c r="Q21" s="15">
        <v>293741</v>
      </c>
      <c r="R21" s="15">
        <v>258520</v>
      </c>
      <c r="S21" s="16">
        <v>251356</v>
      </c>
      <c r="T21" s="16">
        <v>253253</v>
      </c>
      <c r="U21" s="15">
        <v>268727</v>
      </c>
      <c r="V21" s="17">
        <v>261908</v>
      </c>
      <c r="W21" s="18" t="s">
        <v>19</v>
      </c>
      <c r="X21" s="15">
        <v>259067</v>
      </c>
      <c r="Y21" s="15">
        <v>237783</v>
      </c>
      <c r="Z21" s="15">
        <v>259232</v>
      </c>
      <c r="AA21" s="15">
        <v>239215</v>
      </c>
      <c r="AB21" s="15">
        <v>238472</v>
      </c>
      <c r="AC21" s="15">
        <v>226993</v>
      </c>
      <c r="AD21" s="16">
        <v>207643</v>
      </c>
      <c r="AE21" s="16">
        <v>220475</v>
      </c>
      <c r="AF21" s="16">
        <v>213642</v>
      </c>
      <c r="AG21" s="17">
        <v>208508</v>
      </c>
      <c r="AH21" s="18" t="s">
        <v>19</v>
      </c>
      <c r="AI21" s="17">
        <v>218534</v>
      </c>
      <c r="AJ21" s="17">
        <v>204996</v>
      </c>
      <c r="AK21" s="35">
        <v>204004</v>
      </c>
      <c r="AL21" s="35">
        <f>都道府県別集計値!AW23</f>
        <v>202375</v>
      </c>
    </row>
    <row r="22" spans="1:38" s="3" customFormat="1" ht="13.5" customHeight="1" x14ac:dyDescent="0.2">
      <c r="A22" s="14" t="s">
        <v>20</v>
      </c>
      <c r="B22" s="15">
        <v>219276</v>
      </c>
      <c r="C22" s="15">
        <v>163881</v>
      </c>
      <c r="D22" s="15">
        <v>154724</v>
      </c>
      <c r="E22" s="15">
        <v>171336</v>
      </c>
      <c r="F22" s="15">
        <v>189105</v>
      </c>
      <c r="G22" s="15">
        <v>181922</v>
      </c>
      <c r="H22" s="15">
        <v>203464</v>
      </c>
      <c r="I22" s="16">
        <v>209260</v>
      </c>
      <c r="J22" s="16">
        <v>184643</v>
      </c>
      <c r="K22" s="17">
        <v>171312</v>
      </c>
      <c r="L22" s="18" t="s">
        <v>20</v>
      </c>
      <c r="M22" s="15">
        <v>160798</v>
      </c>
      <c r="N22" s="15">
        <v>143394</v>
      </c>
      <c r="O22" s="15">
        <v>195867</v>
      </c>
      <c r="P22" s="15">
        <v>173918</v>
      </c>
      <c r="Q22" s="15">
        <v>180071</v>
      </c>
      <c r="R22" s="15">
        <v>167182</v>
      </c>
      <c r="S22" s="16">
        <v>175352</v>
      </c>
      <c r="T22" s="16">
        <v>184832</v>
      </c>
      <c r="U22" s="15">
        <v>178645</v>
      </c>
      <c r="V22" s="17">
        <v>187030</v>
      </c>
      <c r="W22" s="18" t="s">
        <v>20</v>
      </c>
      <c r="X22" s="15">
        <v>189136</v>
      </c>
      <c r="Y22" s="15">
        <v>184617</v>
      </c>
      <c r="Z22" s="15">
        <v>221640</v>
      </c>
      <c r="AA22" s="15">
        <v>180196</v>
      </c>
      <c r="AB22" s="15">
        <v>189121</v>
      </c>
      <c r="AC22" s="15">
        <v>175410</v>
      </c>
      <c r="AD22" s="16">
        <v>203995</v>
      </c>
      <c r="AE22" s="16">
        <v>200142</v>
      </c>
      <c r="AF22" s="16">
        <v>178608</v>
      </c>
      <c r="AG22" s="17">
        <v>176766</v>
      </c>
      <c r="AH22" s="18" t="s">
        <v>20</v>
      </c>
      <c r="AI22" s="17">
        <v>167073</v>
      </c>
      <c r="AJ22" s="17">
        <v>176995</v>
      </c>
      <c r="AK22" s="35">
        <v>175765</v>
      </c>
      <c r="AL22" s="35">
        <f>都道府県別集計値!AW24</f>
        <v>183900</v>
      </c>
    </row>
    <row r="23" spans="1:38" s="3" customFormat="1" ht="13.5" customHeight="1" x14ac:dyDescent="0.2">
      <c r="A23" s="14" t="s">
        <v>22</v>
      </c>
      <c r="B23" s="15">
        <v>14800</v>
      </c>
      <c r="C23" s="15">
        <v>12048</v>
      </c>
      <c r="D23" s="15">
        <v>15899</v>
      </c>
      <c r="E23" s="15">
        <v>29940</v>
      </c>
      <c r="F23" s="15">
        <v>14065</v>
      </c>
      <c r="G23" s="15">
        <v>13473</v>
      </c>
      <c r="H23" s="15">
        <v>15437</v>
      </c>
      <c r="I23" s="16">
        <v>17689</v>
      </c>
      <c r="J23" s="16">
        <v>17287</v>
      </c>
      <c r="K23" s="17">
        <v>9920</v>
      </c>
      <c r="L23" s="18" t="s">
        <v>22</v>
      </c>
      <c r="M23" s="15">
        <v>13486</v>
      </c>
      <c r="N23" s="15">
        <v>6345</v>
      </c>
      <c r="O23" s="15">
        <v>9179</v>
      </c>
      <c r="P23" s="15">
        <v>8257</v>
      </c>
      <c r="Q23" s="15">
        <v>9152</v>
      </c>
      <c r="R23" s="15">
        <v>7699</v>
      </c>
      <c r="S23" s="16">
        <v>12194</v>
      </c>
      <c r="T23" s="16">
        <v>13246</v>
      </c>
      <c r="U23" s="15">
        <v>8908</v>
      </c>
      <c r="V23" s="17">
        <v>9997</v>
      </c>
      <c r="W23" s="18" t="s">
        <v>22</v>
      </c>
      <c r="X23" s="15">
        <v>13796</v>
      </c>
      <c r="Y23" s="15">
        <v>9617</v>
      </c>
      <c r="Z23" s="15">
        <v>12161</v>
      </c>
      <c r="AA23" s="15">
        <v>7810</v>
      </c>
      <c r="AB23" s="15">
        <v>8402</v>
      </c>
      <c r="AC23" s="15">
        <v>9587</v>
      </c>
      <c r="AD23" s="16">
        <v>7238</v>
      </c>
      <c r="AE23" s="16">
        <v>8179</v>
      </c>
      <c r="AF23" s="16">
        <v>9487</v>
      </c>
      <c r="AG23" s="17">
        <v>8410</v>
      </c>
      <c r="AH23" s="18" t="s">
        <v>22</v>
      </c>
      <c r="AI23" s="17">
        <v>9040</v>
      </c>
      <c r="AJ23" s="17">
        <v>10347</v>
      </c>
      <c r="AK23" s="35">
        <v>8166</v>
      </c>
      <c r="AL23" s="35">
        <f>都道府県別集計値!AW25</f>
        <v>9165</v>
      </c>
    </row>
    <row r="24" spans="1:38" s="3" customFormat="1" ht="13.5" customHeight="1" x14ac:dyDescent="0.2">
      <c r="A24" s="14" t="s">
        <v>23</v>
      </c>
      <c r="B24" s="15">
        <v>946</v>
      </c>
      <c r="C24" s="15">
        <v>948</v>
      </c>
      <c r="D24" s="15">
        <v>390</v>
      </c>
      <c r="E24" s="15">
        <v>386</v>
      </c>
      <c r="F24" s="15">
        <v>503</v>
      </c>
      <c r="G24" s="15">
        <v>540</v>
      </c>
      <c r="H24" s="15">
        <v>863</v>
      </c>
      <c r="I24" s="16">
        <v>1855</v>
      </c>
      <c r="J24" s="16">
        <v>412</v>
      </c>
      <c r="K24" s="17">
        <v>1618</v>
      </c>
      <c r="L24" s="18" t="s">
        <v>23</v>
      </c>
      <c r="M24" s="15">
        <v>1334</v>
      </c>
      <c r="N24" s="15">
        <v>1175</v>
      </c>
      <c r="O24" s="15">
        <v>1783</v>
      </c>
      <c r="P24" s="15">
        <v>2074</v>
      </c>
      <c r="Q24" s="15">
        <v>2198</v>
      </c>
      <c r="R24" s="15">
        <v>2873</v>
      </c>
      <c r="S24" s="16">
        <v>3709</v>
      </c>
      <c r="T24" s="16">
        <v>3688</v>
      </c>
      <c r="U24" s="15">
        <v>7352</v>
      </c>
      <c r="V24" s="17">
        <v>6430</v>
      </c>
      <c r="W24" s="18" t="s">
        <v>23</v>
      </c>
      <c r="X24" s="15">
        <v>9811</v>
      </c>
      <c r="Y24" s="15">
        <v>9382</v>
      </c>
      <c r="Z24" s="15">
        <v>9638</v>
      </c>
      <c r="AA24" s="15">
        <v>15191</v>
      </c>
      <c r="AB24" s="15">
        <v>14031</v>
      </c>
      <c r="AC24" s="15">
        <v>13489</v>
      </c>
      <c r="AD24" s="16">
        <v>14862</v>
      </c>
      <c r="AE24" s="16">
        <v>17049</v>
      </c>
      <c r="AF24" s="16">
        <v>13746</v>
      </c>
      <c r="AG24" s="17">
        <v>15471</v>
      </c>
      <c r="AH24" s="18" t="s">
        <v>23</v>
      </c>
      <c r="AI24" s="17">
        <v>19109</v>
      </c>
      <c r="AJ24" s="17">
        <v>16993</v>
      </c>
      <c r="AK24" s="35">
        <v>17448</v>
      </c>
      <c r="AL24" s="35">
        <f>都道府県別集計値!AW26</f>
        <v>18029</v>
      </c>
    </row>
    <row r="25" spans="1:38" s="3" customFormat="1" ht="13.5" customHeight="1" x14ac:dyDescent="0.2">
      <c r="A25" s="14" t="s">
        <v>24</v>
      </c>
      <c r="B25" s="15">
        <v>37860</v>
      </c>
      <c r="C25" s="15">
        <v>42680</v>
      </c>
      <c r="D25" s="15">
        <v>39675</v>
      </c>
      <c r="E25" s="15">
        <v>59545</v>
      </c>
      <c r="F25" s="15">
        <v>62829</v>
      </c>
      <c r="G25" s="15">
        <v>86347</v>
      </c>
      <c r="H25" s="15">
        <v>84041</v>
      </c>
      <c r="I25" s="16">
        <v>84663</v>
      </c>
      <c r="J25" s="16">
        <v>65890</v>
      </c>
      <c r="K25" s="17">
        <v>78794</v>
      </c>
      <c r="L25" s="18" t="s">
        <v>24</v>
      </c>
      <c r="M25" s="15">
        <v>73111</v>
      </c>
      <c r="N25" s="15">
        <v>65982</v>
      </c>
      <c r="O25" s="15">
        <v>82198</v>
      </c>
      <c r="P25" s="15">
        <v>82461</v>
      </c>
      <c r="Q25" s="15">
        <v>93287</v>
      </c>
      <c r="R25" s="15">
        <v>92231</v>
      </c>
      <c r="S25" s="16">
        <v>114370</v>
      </c>
      <c r="T25" s="16">
        <v>119488</v>
      </c>
      <c r="U25" s="15">
        <v>116204</v>
      </c>
      <c r="V25" s="17">
        <v>126738</v>
      </c>
      <c r="W25" s="18" t="s">
        <v>24</v>
      </c>
      <c r="X25" s="15">
        <v>124480</v>
      </c>
      <c r="Y25" s="15">
        <v>119032</v>
      </c>
      <c r="Z25" s="15">
        <v>146871</v>
      </c>
      <c r="AA25" s="15">
        <v>149122</v>
      </c>
      <c r="AB25" s="15">
        <v>162705</v>
      </c>
      <c r="AC25" s="15">
        <v>158899</v>
      </c>
      <c r="AD25" s="16">
        <v>170732</v>
      </c>
      <c r="AE25" s="16">
        <v>174231</v>
      </c>
      <c r="AF25" s="16">
        <v>170693</v>
      </c>
      <c r="AG25" s="17">
        <v>161626</v>
      </c>
      <c r="AH25" s="18" t="s">
        <v>24</v>
      </c>
      <c r="AI25" s="17">
        <v>179990</v>
      </c>
      <c r="AJ25" s="17">
        <v>183852</v>
      </c>
      <c r="AK25" s="35">
        <v>188048</v>
      </c>
      <c r="AL25" s="35">
        <f>都道府県別集計値!AW27</f>
        <v>177626</v>
      </c>
    </row>
    <row r="26" spans="1:38" s="3" customFormat="1" ht="13.5" customHeight="1" x14ac:dyDescent="0.2">
      <c r="A26" s="14" t="s">
        <v>25</v>
      </c>
      <c r="B26" s="15">
        <v>44159</v>
      </c>
      <c r="C26" s="15">
        <v>37392</v>
      </c>
      <c r="D26" s="15">
        <v>49252</v>
      </c>
      <c r="E26" s="15">
        <v>58745</v>
      </c>
      <c r="F26" s="15">
        <v>83377</v>
      </c>
      <c r="G26" s="15">
        <v>49461</v>
      </c>
      <c r="H26" s="15">
        <v>65434</v>
      </c>
      <c r="I26" s="16">
        <v>65475</v>
      </c>
      <c r="J26" s="16">
        <v>69289</v>
      </c>
      <c r="K26" s="17">
        <v>110235</v>
      </c>
      <c r="L26" s="18" t="s">
        <v>25</v>
      </c>
      <c r="M26" s="15">
        <v>105840</v>
      </c>
      <c r="N26" s="15">
        <v>96128</v>
      </c>
      <c r="O26" s="15">
        <v>168436</v>
      </c>
      <c r="P26" s="15">
        <v>152959</v>
      </c>
      <c r="Q26" s="15">
        <v>144826</v>
      </c>
      <c r="R26" s="15">
        <v>141336</v>
      </c>
      <c r="S26" s="16">
        <v>136850</v>
      </c>
      <c r="T26" s="16">
        <v>147166</v>
      </c>
      <c r="U26" s="15">
        <v>168627</v>
      </c>
      <c r="V26" s="17">
        <v>155453</v>
      </c>
      <c r="W26" s="18" t="s">
        <v>25</v>
      </c>
      <c r="X26" s="15">
        <v>162681</v>
      </c>
      <c r="Y26" s="15">
        <v>161277</v>
      </c>
      <c r="Z26" s="15">
        <v>196358</v>
      </c>
      <c r="AA26" s="15">
        <v>166423</v>
      </c>
      <c r="AB26" s="15">
        <v>206800</v>
      </c>
      <c r="AC26" s="15">
        <v>170482</v>
      </c>
      <c r="AD26" s="16">
        <v>198690</v>
      </c>
      <c r="AE26" s="16">
        <v>219040</v>
      </c>
      <c r="AF26" s="16">
        <v>215115</v>
      </c>
      <c r="AG26" s="17">
        <v>184733</v>
      </c>
      <c r="AH26" s="18" t="s">
        <v>25</v>
      </c>
      <c r="AI26" s="17">
        <v>167555</v>
      </c>
      <c r="AJ26" s="17">
        <v>162310</v>
      </c>
      <c r="AK26" s="35">
        <v>187986</v>
      </c>
      <c r="AL26" s="35">
        <f>都道府県別集計値!AW28</f>
        <v>182385</v>
      </c>
    </row>
    <row r="27" spans="1:38" s="3" customFormat="1" ht="13.5" customHeight="1" x14ac:dyDescent="0.2">
      <c r="A27" s="14" t="s">
        <v>26</v>
      </c>
      <c r="B27" s="15">
        <v>9850</v>
      </c>
      <c r="C27" s="15">
        <v>11756</v>
      </c>
      <c r="D27" s="15">
        <v>9738</v>
      </c>
      <c r="E27" s="15">
        <v>9495</v>
      </c>
      <c r="F27" s="15">
        <v>30804</v>
      </c>
      <c r="G27" s="15">
        <v>13094</v>
      </c>
      <c r="H27" s="15">
        <v>10994</v>
      </c>
      <c r="I27" s="16">
        <v>7798</v>
      </c>
      <c r="J27" s="16">
        <v>8540</v>
      </c>
      <c r="K27" s="17">
        <v>10058</v>
      </c>
      <c r="L27" s="18" t="s">
        <v>26</v>
      </c>
      <c r="M27" s="15">
        <v>8282</v>
      </c>
      <c r="N27" s="15">
        <v>7126</v>
      </c>
      <c r="O27" s="15">
        <v>10817</v>
      </c>
      <c r="P27" s="15">
        <v>11100</v>
      </c>
      <c r="Q27" s="15">
        <v>13968</v>
      </c>
      <c r="R27" s="15">
        <v>13506</v>
      </c>
      <c r="S27" s="16">
        <v>11239</v>
      </c>
      <c r="T27" s="16">
        <v>15426</v>
      </c>
      <c r="U27" s="15">
        <v>25338</v>
      </c>
      <c r="V27" s="17">
        <v>19117</v>
      </c>
      <c r="W27" s="18" t="s">
        <v>26</v>
      </c>
      <c r="X27" s="15">
        <v>28524</v>
      </c>
      <c r="Y27" s="15">
        <v>27132</v>
      </c>
      <c r="Z27" s="15">
        <v>22981</v>
      </c>
      <c r="AA27" s="15">
        <v>30800</v>
      </c>
      <c r="AB27" s="15">
        <v>22064</v>
      </c>
      <c r="AC27" s="15">
        <v>23189</v>
      </c>
      <c r="AD27" s="16">
        <v>20587</v>
      </c>
      <c r="AE27" s="16">
        <v>20060</v>
      </c>
      <c r="AF27" s="16">
        <v>16862</v>
      </c>
      <c r="AG27" s="17">
        <v>18834</v>
      </c>
      <c r="AH27" s="18" t="s">
        <v>26</v>
      </c>
      <c r="AI27" s="17">
        <v>15381</v>
      </c>
      <c r="AJ27" s="17">
        <v>14436</v>
      </c>
      <c r="AK27" s="35">
        <v>16470</v>
      </c>
      <c r="AL27" s="35">
        <f>都道府県別集計値!AW29</f>
        <v>15007</v>
      </c>
    </row>
    <row r="28" spans="1:38" s="3" customFormat="1" ht="13.5" customHeight="1" x14ac:dyDescent="0.2">
      <c r="A28" s="14" t="s">
        <v>27</v>
      </c>
      <c r="B28" s="15">
        <v>42814</v>
      </c>
      <c r="C28" s="15">
        <v>37088</v>
      </c>
      <c r="D28" s="15">
        <v>83458</v>
      </c>
      <c r="E28" s="15">
        <v>47360</v>
      </c>
      <c r="F28" s="15">
        <v>67021</v>
      </c>
      <c r="G28" s="15">
        <v>70422</v>
      </c>
      <c r="H28" s="15">
        <v>68809</v>
      </c>
      <c r="I28" s="16">
        <v>68202</v>
      </c>
      <c r="J28" s="16">
        <v>63191</v>
      </c>
      <c r="K28" s="17">
        <v>91364</v>
      </c>
      <c r="L28" s="18" t="s">
        <v>27</v>
      </c>
      <c r="M28" s="15">
        <v>57310</v>
      </c>
      <c r="N28" s="15">
        <v>73127</v>
      </c>
      <c r="O28" s="15">
        <v>66513</v>
      </c>
      <c r="P28" s="15">
        <v>77108</v>
      </c>
      <c r="Q28" s="15">
        <v>74624</v>
      </c>
      <c r="R28" s="15">
        <v>78762</v>
      </c>
      <c r="S28" s="16">
        <v>72466</v>
      </c>
      <c r="T28" s="16">
        <v>93508</v>
      </c>
      <c r="U28" s="15">
        <v>96061</v>
      </c>
      <c r="V28" s="17">
        <v>96743</v>
      </c>
      <c r="W28" s="18" t="s">
        <v>27</v>
      </c>
      <c r="X28" s="15">
        <v>119202</v>
      </c>
      <c r="Y28" s="15">
        <v>101063</v>
      </c>
      <c r="Z28" s="15">
        <v>152119</v>
      </c>
      <c r="AA28" s="15">
        <v>136522</v>
      </c>
      <c r="AB28" s="15">
        <v>180440</v>
      </c>
      <c r="AC28" s="15">
        <v>174904</v>
      </c>
      <c r="AD28" s="16">
        <v>178678</v>
      </c>
      <c r="AE28" s="16">
        <v>196203</v>
      </c>
      <c r="AF28" s="16">
        <v>162122</v>
      </c>
      <c r="AG28" s="17">
        <v>168215</v>
      </c>
      <c r="AH28" s="18" t="s">
        <v>27</v>
      </c>
      <c r="AI28" s="17">
        <v>198904</v>
      </c>
      <c r="AJ28" s="17">
        <v>161937</v>
      </c>
      <c r="AK28" s="35">
        <v>179633</v>
      </c>
      <c r="AL28" s="35">
        <f>都道府県別集計値!AW30</f>
        <v>164826</v>
      </c>
    </row>
    <row r="29" spans="1:38" s="3" customFormat="1" ht="13.5" customHeight="1" x14ac:dyDescent="0.2">
      <c r="A29" s="14" t="s">
        <v>28</v>
      </c>
      <c r="B29" s="15">
        <v>131289</v>
      </c>
      <c r="C29" s="15">
        <v>128333</v>
      </c>
      <c r="D29" s="15">
        <v>42534</v>
      </c>
      <c r="E29" s="15">
        <v>74012</v>
      </c>
      <c r="F29" s="15">
        <v>64994</v>
      </c>
      <c r="G29" s="15">
        <v>113596</v>
      </c>
      <c r="H29" s="15">
        <v>85901</v>
      </c>
      <c r="I29" s="16">
        <v>128883</v>
      </c>
      <c r="J29" s="16">
        <v>116454</v>
      </c>
      <c r="K29" s="17">
        <v>127654</v>
      </c>
      <c r="L29" s="18" t="s">
        <v>28</v>
      </c>
      <c r="M29" s="15">
        <v>87275</v>
      </c>
      <c r="N29" s="15">
        <v>103645</v>
      </c>
      <c r="O29" s="15">
        <v>73996</v>
      </c>
      <c r="P29" s="15">
        <v>74505</v>
      </c>
      <c r="Q29" s="15">
        <v>56672</v>
      </c>
      <c r="R29" s="15">
        <v>75030</v>
      </c>
      <c r="S29" s="16">
        <v>74046</v>
      </c>
      <c r="T29" s="16">
        <v>89908</v>
      </c>
      <c r="U29" s="15">
        <v>68166</v>
      </c>
      <c r="V29" s="17">
        <v>66076</v>
      </c>
      <c r="W29" s="18" t="s">
        <v>28</v>
      </c>
      <c r="X29" s="15">
        <v>64989</v>
      </c>
      <c r="Y29" s="15">
        <v>85488</v>
      </c>
      <c r="Z29" s="15">
        <v>93358</v>
      </c>
      <c r="AA29" s="15">
        <v>80365</v>
      </c>
      <c r="AB29" s="15">
        <v>97435</v>
      </c>
      <c r="AC29" s="15">
        <v>74343</v>
      </c>
      <c r="AD29" s="16">
        <v>64458</v>
      </c>
      <c r="AE29" s="16">
        <v>91076</v>
      </c>
      <c r="AF29" s="16">
        <v>77067</v>
      </c>
      <c r="AG29" s="17">
        <v>68891</v>
      </c>
      <c r="AH29" s="18" t="s">
        <v>28</v>
      </c>
      <c r="AI29" s="17">
        <v>93004</v>
      </c>
      <c r="AJ29" s="17">
        <v>67765</v>
      </c>
      <c r="AK29" s="35">
        <v>92698</v>
      </c>
      <c r="AL29" s="35">
        <f>都道府県別集計値!AW31</f>
        <v>78398</v>
      </c>
    </row>
    <row r="30" spans="1:38" s="3" customFormat="1" ht="13.5" customHeight="1" x14ac:dyDescent="0.2">
      <c r="A30" s="14" t="s">
        <v>29</v>
      </c>
      <c r="B30" s="15">
        <v>50497</v>
      </c>
      <c r="C30" s="15">
        <v>16096</v>
      </c>
      <c r="D30" s="15">
        <v>6896</v>
      </c>
      <c r="E30" s="15">
        <v>42730</v>
      </c>
      <c r="F30" s="15">
        <v>64744</v>
      </c>
      <c r="G30" s="15">
        <v>73972</v>
      </c>
      <c r="H30" s="15">
        <v>135139</v>
      </c>
      <c r="I30" s="16">
        <v>214237</v>
      </c>
      <c r="J30" s="16">
        <v>159861</v>
      </c>
      <c r="K30" s="17">
        <v>155145</v>
      </c>
      <c r="L30" s="18" t="s">
        <v>29</v>
      </c>
      <c r="M30" s="15">
        <v>155535</v>
      </c>
      <c r="N30" s="15">
        <v>110422</v>
      </c>
      <c r="O30" s="15">
        <v>224835</v>
      </c>
      <c r="P30" s="15">
        <v>166745</v>
      </c>
      <c r="Q30" s="15">
        <v>176102</v>
      </c>
      <c r="R30" s="15">
        <v>240551</v>
      </c>
      <c r="S30" s="16">
        <v>218378</v>
      </c>
      <c r="T30" s="16">
        <v>175775</v>
      </c>
      <c r="U30" s="15">
        <v>247169</v>
      </c>
      <c r="V30" s="17">
        <v>174774</v>
      </c>
      <c r="W30" s="18" t="s">
        <v>29</v>
      </c>
      <c r="X30" s="15">
        <v>92265</v>
      </c>
      <c r="Y30" s="15">
        <v>122371</v>
      </c>
      <c r="Z30" s="15">
        <v>160878</v>
      </c>
      <c r="AA30" s="15">
        <v>131678</v>
      </c>
      <c r="AB30" s="15">
        <v>137720</v>
      </c>
      <c r="AC30" s="15">
        <v>162070</v>
      </c>
      <c r="AD30" s="16">
        <v>216530</v>
      </c>
      <c r="AE30" s="16">
        <v>219403</v>
      </c>
      <c r="AF30" s="16">
        <v>184493</v>
      </c>
      <c r="AG30" s="17">
        <v>119186</v>
      </c>
      <c r="AH30" s="18" t="s">
        <v>29</v>
      </c>
      <c r="AI30" s="17">
        <v>179954</v>
      </c>
      <c r="AJ30" s="17">
        <v>218919</v>
      </c>
      <c r="AK30" s="35">
        <v>184949</v>
      </c>
      <c r="AL30" s="35">
        <f>都道府県別集計値!AW32</f>
        <v>204194</v>
      </c>
    </row>
    <row r="31" spans="1:38" s="3" customFormat="1" ht="13.5" customHeight="1" x14ac:dyDescent="0.2">
      <c r="A31" s="14" t="s">
        <v>30</v>
      </c>
      <c r="B31" s="15">
        <v>11963</v>
      </c>
      <c r="C31" s="15">
        <v>5669</v>
      </c>
      <c r="D31" s="15">
        <v>7624</v>
      </c>
      <c r="E31" s="15">
        <v>17690</v>
      </c>
      <c r="F31" s="15">
        <v>9625</v>
      </c>
      <c r="G31" s="15">
        <v>20766</v>
      </c>
      <c r="H31" s="15">
        <v>12563</v>
      </c>
      <c r="I31" s="16">
        <v>19608</v>
      </c>
      <c r="J31" s="16">
        <v>22562</v>
      </c>
      <c r="K31" s="17">
        <v>13256</v>
      </c>
      <c r="L31" s="18" t="s">
        <v>30</v>
      </c>
      <c r="M31" s="15">
        <v>12582</v>
      </c>
      <c r="N31" s="15">
        <v>16524</v>
      </c>
      <c r="O31" s="15">
        <v>17778</v>
      </c>
      <c r="P31" s="15">
        <v>16357</v>
      </c>
      <c r="Q31" s="15">
        <v>6388</v>
      </c>
      <c r="R31" s="15">
        <v>7625</v>
      </c>
      <c r="S31" s="16">
        <v>10583</v>
      </c>
      <c r="T31" s="16">
        <v>19319</v>
      </c>
      <c r="U31" s="15">
        <v>13500</v>
      </c>
      <c r="V31" s="17">
        <v>12467</v>
      </c>
      <c r="W31" s="18" t="s">
        <v>30</v>
      </c>
      <c r="X31" s="15">
        <v>10356</v>
      </c>
      <c r="Y31" s="15">
        <v>8095</v>
      </c>
      <c r="Z31" s="15">
        <v>13982</v>
      </c>
      <c r="AA31" s="15">
        <v>13879</v>
      </c>
      <c r="AB31" s="15">
        <v>17312</v>
      </c>
      <c r="AC31" s="15">
        <v>7526</v>
      </c>
      <c r="AD31" s="16">
        <v>7174</v>
      </c>
      <c r="AE31" s="16">
        <v>15083</v>
      </c>
      <c r="AF31" s="16">
        <v>8637</v>
      </c>
      <c r="AG31" s="17">
        <v>8751</v>
      </c>
      <c r="AH31" s="18" t="s">
        <v>30</v>
      </c>
      <c r="AI31" s="17">
        <v>7784</v>
      </c>
      <c r="AJ31" s="17">
        <v>5137</v>
      </c>
      <c r="AK31" s="35">
        <v>16028</v>
      </c>
      <c r="AL31" s="35">
        <f>都道府県別集計値!AW33</f>
        <v>8706</v>
      </c>
    </row>
    <row r="32" spans="1:38" s="3" customFormat="1" ht="13.5" customHeight="1" x14ac:dyDescent="0.2">
      <c r="A32" s="14" t="s">
        <v>21</v>
      </c>
      <c r="B32" s="15">
        <v>36918</v>
      </c>
      <c r="C32" s="15">
        <v>11183</v>
      </c>
      <c r="D32" s="15">
        <v>8628</v>
      </c>
      <c r="E32" s="15">
        <v>2486</v>
      </c>
      <c r="F32" s="15">
        <v>9499</v>
      </c>
      <c r="G32" s="15">
        <v>13580</v>
      </c>
      <c r="H32" s="15">
        <v>13805</v>
      </c>
      <c r="I32" s="16">
        <v>8189</v>
      </c>
      <c r="J32" s="16">
        <v>8088</v>
      </c>
      <c r="K32" s="17">
        <v>19201</v>
      </c>
      <c r="L32" s="18" t="s">
        <v>21</v>
      </c>
      <c r="M32" s="15">
        <v>11751</v>
      </c>
      <c r="N32" s="15">
        <v>3730</v>
      </c>
      <c r="O32" s="15">
        <v>11573</v>
      </c>
      <c r="P32" s="15">
        <v>2667</v>
      </c>
      <c r="Q32" s="15">
        <v>1175</v>
      </c>
      <c r="R32" s="15">
        <v>5012</v>
      </c>
      <c r="S32" s="16">
        <v>1881</v>
      </c>
      <c r="T32" s="16">
        <v>4624</v>
      </c>
      <c r="U32" s="15">
        <v>2139</v>
      </c>
      <c r="V32" s="17">
        <v>1018</v>
      </c>
      <c r="W32" s="18" t="s">
        <v>21</v>
      </c>
      <c r="X32" s="15">
        <v>2060</v>
      </c>
      <c r="Y32" s="15">
        <v>1924</v>
      </c>
      <c r="Z32" s="15">
        <v>2048</v>
      </c>
      <c r="AA32" s="15">
        <v>365</v>
      </c>
      <c r="AB32" s="15">
        <v>438</v>
      </c>
      <c r="AC32" s="15">
        <v>1707</v>
      </c>
      <c r="AD32" s="16">
        <v>771</v>
      </c>
      <c r="AE32" s="16">
        <v>411</v>
      </c>
      <c r="AF32" s="16">
        <v>2718</v>
      </c>
      <c r="AG32" s="17">
        <v>1787</v>
      </c>
      <c r="AH32" s="18" t="s">
        <v>21</v>
      </c>
      <c r="AI32" s="17">
        <v>1695</v>
      </c>
      <c r="AJ32" s="17">
        <v>2474</v>
      </c>
      <c r="AK32" s="17">
        <v>3273</v>
      </c>
      <c r="AL32" s="17">
        <f>都道府県別集計値!AW35</f>
        <v>2968</v>
      </c>
    </row>
    <row r="33" spans="1:38" s="3" customFormat="1" ht="13.5" customHeight="1" x14ac:dyDescent="0.2">
      <c r="A33" s="14" t="s">
        <v>31</v>
      </c>
      <c r="B33" s="15">
        <v>543</v>
      </c>
      <c r="C33" s="15">
        <v>1265</v>
      </c>
      <c r="D33" s="15">
        <v>1880</v>
      </c>
      <c r="E33" s="15">
        <v>867</v>
      </c>
      <c r="F33" s="15">
        <v>826</v>
      </c>
      <c r="G33" s="15">
        <v>2233</v>
      </c>
      <c r="H33" s="15">
        <v>2470</v>
      </c>
      <c r="I33" s="16">
        <v>7471</v>
      </c>
      <c r="J33" s="16">
        <v>1371</v>
      </c>
      <c r="K33" s="17">
        <v>3159</v>
      </c>
      <c r="L33" s="18" t="s">
        <v>31</v>
      </c>
      <c r="M33" s="15">
        <v>1225</v>
      </c>
      <c r="N33" s="15">
        <v>1162</v>
      </c>
      <c r="O33" s="15">
        <v>1358</v>
      </c>
      <c r="P33" s="15">
        <v>1407</v>
      </c>
      <c r="Q33" s="15">
        <v>820</v>
      </c>
      <c r="R33" s="15">
        <v>948</v>
      </c>
      <c r="S33" s="16">
        <v>972</v>
      </c>
      <c r="T33" s="16">
        <v>917</v>
      </c>
      <c r="U33" s="15">
        <v>1739</v>
      </c>
      <c r="V33" s="17">
        <v>692</v>
      </c>
      <c r="W33" s="18" t="s">
        <v>31</v>
      </c>
      <c r="X33" s="15">
        <v>933</v>
      </c>
      <c r="Y33" s="15">
        <v>372</v>
      </c>
      <c r="Z33" s="15">
        <v>866</v>
      </c>
      <c r="AA33" s="15">
        <v>537</v>
      </c>
      <c r="AB33" s="15">
        <v>835</v>
      </c>
      <c r="AC33" s="15">
        <v>214</v>
      </c>
      <c r="AD33" s="16">
        <v>314</v>
      </c>
      <c r="AE33" s="16">
        <v>819</v>
      </c>
      <c r="AF33" s="16">
        <v>895</v>
      </c>
      <c r="AG33" s="17">
        <v>521</v>
      </c>
      <c r="AH33" s="18" t="s">
        <v>31</v>
      </c>
      <c r="AI33" s="17">
        <v>372</v>
      </c>
      <c r="AJ33" s="17">
        <v>322</v>
      </c>
      <c r="AK33" s="17">
        <v>725</v>
      </c>
      <c r="AL33" s="17">
        <f>都道府県別集計値!AW36</f>
        <v>304</v>
      </c>
    </row>
    <row r="34" spans="1:38" s="3" customFormat="1" ht="13.5" customHeight="1" x14ac:dyDescent="0.2">
      <c r="A34" s="14" t="s">
        <v>32</v>
      </c>
      <c r="B34" s="15">
        <v>1410</v>
      </c>
      <c r="C34" s="15">
        <v>503</v>
      </c>
      <c r="D34" s="15">
        <v>1729</v>
      </c>
      <c r="E34" s="15">
        <v>1437</v>
      </c>
      <c r="F34" s="15">
        <v>2507</v>
      </c>
      <c r="G34" s="15">
        <v>3244</v>
      </c>
      <c r="H34" s="15">
        <v>2550</v>
      </c>
      <c r="I34" s="16">
        <v>2736</v>
      </c>
      <c r="J34" s="16">
        <v>2431</v>
      </c>
      <c r="K34" s="17">
        <v>2365</v>
      </c>
      <c r="L34" s="18" t="s">
        <v>32</v>
      </c>
      <c r="M34" s="15">
        <v>2557</v>
      </c>
      <c r="N34" s="15">
        <v>2338</v>
      </c>
      <c r="O34" s="15">
        <v>2560</v>
      </c>
      <c r="P34" s="15">
        <v>2302</v>
      </c>
      <c r="Q34" s="15">
        <v>2342</v>
      </c>
      <c r="R34" s="15">
        <v>2061</v>
      </c>
      <c r="S34" s="16">
        <v>2155</v>
      </c>
      <c r="T34" s="16">
        <v>2990</v>
      </c>
      <c r="U34" s="15">
        <v>2768</v>
      </c>
      <c r="V34" s="17">
        <v>3671</v>
      </c>
      <c r="W34" s="18" t="s">
        <v>32</v>
      </c>
      <c r="X34" s="15">
        <v>3067</v>
      </c>
      <c r="Y34" s="15">
        <v>3115</v>
      </c>
      <c r="Z34" s="15">
        <v>3057</v>
      </c>
      <c r="AA34" s="15">
        <v>3395</v>
      </c>
      <c r="AB34" s="15">
        <v>3819</v>
      </c>
      <c r="AC34" s="15">
        <v>3011</v>
      </c>
      <c r="AD34" s="16">
        <v>3021</v>
      </c>
      <c r="AE34" s="16">
        <v>3017</v>
      </c>
      <c r="AF34" s="16">
        <v>2677</v>
      </c>
      <c r="AG34" s="17">
        <v>2743</v>
      </c>
      <c r="AH34" s="18" t="s">
        <v>32</v>
      </c>
      <c r="AI34" s="17">
        <v>3248</v>
      </c>
      <c r="AJ34" s="17">
        <v>2680</v>
      </c>
      <c r="AK34" s="17">
        <v>2413</v>
      </c>
      <c r="AL34" s="17">
        <f>都道府県別集計値!AW37</f>
        <v>2329</v>
      </c>
    </row>
    <row r="35" spans="1:38" s="3" customFormat="1" ht="13.5" customHeight="1" x14ac:dyDescent="0.2">
      <c r="A35" s="14" t="s">
        <v>33</v>
      </c>
      <c r="B35" s="15">
        <v>8615</v>
      </c>
      <c r="C35" s="15">
        <v>2596</v>
      </c>
      <c r="D35" s="15">
        <v>2923</v>
      </c>
      <c r="E35" s="15">
        <v>4354</v>
      </c>
      <c r="F35" s="15">
        <v>2691</v>
      </c>
      <c r="G35" s="15">
        <v>12762</v>
      </c>
      <c r="H35" s="15">
        <v>4990</v>
      </c>
      <c r="I35" s="16">
        <v>6583</v>
      </c>
      <c r="J35" s="16">
        <v>4526</v>
      </c>
      <c r="K35" s="17">
        <v>5679</v>
      </c>
      <c r="L35" s="18" t="s">
        <v>33</v>
      </c>
      <c r="M35" s="15">
        <v>3651</v>
      </c>
      <c r="N35" s="15">
        <v>5391</v>
      </c>
      <c r="O35" s="15">
        <v>7602</v>
      </c>
      <c r="P35" s="15">
        <v>4843</v>
      </c>
      <c r="Q35" s="15">
        <v>3680</v>
      </c>
      <c r="R35" s="15">
        <v>2616</v>
      </c>
      <c r="S35" s="16">
        <v>3479</v>
      </c>
      <c r="T35" s="16">
        <v>3321</v>
      </c>
      <c r="U35" s="15">
        <v>3129</v>
      </c>
      <c r="V35" s="17">
        <v>2056</v>
      </c>
      <c r="W35" s="18" t="s">
        <v>33</v>
      </c>
      <c r="X35" s="15">
        <v>2990</v>
      </c>
      <c r="Y35" s="15">
        <v>2023</v>
      </c>
      <c r="Z35" s="15">
        <v>2216</v>
      </c>
      <c r="AA35" s="15">
        <v>1987</v>
      </c>
      <c r="AB35" s="15">
        <v>2817</v>
      </c>
      <c r="AC35" s="15">
        <v>2045</v>
      </c>
      <c r="AD35" s="16">
        <v>2273</v>
      </c>
      <c r="AE35" s="16">
        <v>3468</v>
      </c>
      <c r="AF35" s="16">
        <v>3099</v>
      </c>
      <c r="AG35" s="17">
        <v>1401</v>
      </c>
      <c r="AH35" s="18" t="s">
        <v>33</v>
      </c>
      <c r="AI35" s="17">
        <v>1460</v>
      </c>
      <c r="AJ35" s="17">
        <v>1079</v>
      </c>
      <c r="AK35" s="17">
        <v>1302</v>
      </c>
      <c r="AL35" s="17">
        <f>都道府県別集計値!AW38</f>
        <v>927</v>
      </c>
    </row>
    <row r="36" spans="1:38" s="3" customFormat="1" ht="13.5" customHeight="1" x14ac:dyDescent="0.2">
      <c r="A36" s="14" t="s">
        <v>34</v>
      </c>
      <c r="B36" s="15">
        <v>2292</v>
      </c>
      <c r="C36" s="15">
        <v>1588</v>
      </c>
      <c r="D36" s="15">
        <v>7483</v>
      </c>
      <c r="E36" s="15">
        <v>2362</v>
      </c>
      <c r="F36" s="15">
        <v>2414</v>
      </c>
      <c r="G36" s="15">
        <v>8731</v>
      </c>
      <c r="H36" s="15">
        <v>4810</v>
      </c>
      <c r="I36" s="16">
        <v>3444</v>
      </c>
      <c r="J36" s="16">
        <v>3017</v>
      </c>
      <c r="K36" s="17">
        <v>2320</v>
      </c>
      <c r="L36" s="18" t="s">
        <v>34</v>
      </c>
      <c r="M36" s="15">
        <v>2404</v>
      </c>
      <c r="N36" s="15">
        <v>2620</v>
      </c>
      <c r="O36" s="15">
        <v>4156</v>
      </c>
      <c r="P36" s="15">
        <v>6735</v>
      </c>
      <c r="Q36" s="15">
        <v>1839</v>
      </c>
      <c r="R36" s="15">
        <v>2418</v>
      </c>
      <c r="S36" s="16">
        <v>3461</v>
      </c>
      <c r="T36" s="16">
        <v>5097</v>
      </c>
      <c r="U36" s="15">
        <v>2714</v>
      </c>
      <c r="V36" s="17">
        <v>3377</v>
      </c>
      <c r="W36" s="18" t="s">
        <v>34</v>
      </c>
      <c r="X36" s="15">
        <v>3542</v>
      </c>
      <c r="Y36" s="15">
        <v>4333</v>
      </c>
      <c r="Z36" s="15">
        <v>3286</v>
      </c>
      <c r="AA36" s="15">
        <v>3145</v>
      </c>
      <c r="AB36" s="15">
        <v>2672</v>
      </c>
      <c r="AC36" s="15">
        <v>2772</v>
      </c>
      <c r="AD36" s="16">
        <v>3723</v>
      </c>
      <c r="AE36" s="16">
        <v>3578</v>
      </c>
      <c r="AF36" s="16">
        <v>5069</v>
      </c>
      <c r="AG36" s="17">
        <v>3350</v>
      </c>
      <c r="AH36" s="18" t="s">
        <v>34</v>
      </c>
      <c r="AI36" s="17">
        <v>3247</v>
      </c>
      <c r="AJ36" s="17">
        <v>2861</v>
      </c>
      <c r="AK36" s="17">
        <v>3904</v>
      </c>
      <c r="AL36" s="17">
        <f>都道府県別集計値!AW39</f>
        <v>3563</v>
      </c>
    </row>
    <row r="37" spans="1:38" s="3" customFormat="1" ht="13.5" customHeight="1" x14ac:dyDescent="0.2">
      <c r="A37" s="14" t="s">
        <v>36</v>
      </c>
      <c r="B37" s="15">
        <v>3239</v>
      </c>
      <c r="C37" s="15">
        <v>2431</v>
      </c>
      <c r="D37" s="15">
        <v>2289</v>
      </c>
      <c r="E37" s="15">
        <v>4463</v>
      </c>
      <c r="F37" s="15">
        <v>3903</v>
      </c>
      <c r="G37" s="15">
        <v>5825</v>
      </c>
      <c r="H37" s="15">
        <v>7515</v>
      </c>
      <c r="I37" s="16">
        <v>5017</v>
      </c>
      <c r="J37" s="16">
        <v>4055</v>
      </c>
      <c r="K37" s="17">
        <v>8190</v>
      </c>
      <c r="L37" s="18" t="s">
        <v>36</v>
      </c>
      <c r="M37" s="15">
        <v>2843</v>
      </c>
      <c r="N37" s="15">
        <v>3659</v>
      </c>
      <c r="O37" s="15">
        <v>5677</v>
      </c>
      <c r="P37" s="15">
        <v>4734</v>
      </c>
      <c r="Q37" s="15">
        <v>4940</v>
      </c>
      <c r="R37" s="15">
        <v>2857</v>
      </c>
      <c r="S37" s="16">
        <v>5725</v>
      </c>
      <c r="T37" s="16">
        <v>5359</v>
      </c>
      <c r="U37" s="15">
        <v>2735</v>
      </c>
      <c r="V37" s="17">
        <v>3988</v>
      </c>
      <c r="W37" s="18" t="s">
        <v>36</v>
      </c>
      <c r="X37" s="15">
        <v>4162</v>
      </c>
      <c r="Y37" s="15">
        <v>2728</v>
      </c>
      <c r="Z37" s="15">
        <v>3980</v>
      </c>
      <c r="AA37" s="15">
        <v>4090</v>
      </c>
      <c r="AB37" s="15">
        <v>4111</v>
      </c>
      <c r="AC37" s="15">
        <v>4120</v>
      </c>
      <c r="AD37" s="16">
        <v>5126</v>
      </c>
      <c r="AE37" s="16">
        <v>4589</v>
      </c>
      <c r="AF37" s="16">
        <v>5570</v>
      </c>
      <c r="AG37" s="17">
        <v>4223</v>
      </c>
      <c r="AH37" s="18" t="s">
        <v>36</v>
      </c>
      <c r="AI37" s="17">
        <v>3609</v>
      </c>
      <c r="AJ37" s="17">
        <v>2839</v>
      </c>
      <c r="AK37" s="17">
        <v>4523</v>
      </c>
      <c r="AL37" s="17">
        <f>都道府県別集計値!AW40</f>
        <v>3382</v>
      </c>
    </row>
    <row r="38" spans="1:38" s="3" customFormat="1" ht="13.5" customHeight="1" x14ac:dyDescent="0.2">
      <c r="A38" s="14" t="s">
        <v>37</v>
      </c>
      <c r="B38" s="15">
        <v>1613</v>
      </c>
      <c r="C38" s="15">
        <v>1202</v>
      </c>
      <c r="D38" s="15">
        <v>1782</v>
      </c>
      <c r="E38" s="15">
        <v>1315</v>
      </c>
      <c r="F38" s="15">
        <v>1023</v>
      </c>
      <c r="G38" s="15">
        <v>1558</v>
      </c>
      <c r="H38" s="15">
        <v>1595</v>
      </c>
      <c r="I38" s="16">
        <v>1785</v>
      </c>
      <c r="J38" s="16">
        <v>2244</v>
      </c>
      <c r="K38" s="17">
        <v>1788</v>
      </c>
      <c r="L38" s="18" t="s">
        <v>37</v>
      </c>
      <c r="M38" s="15">
        <v>1707</v>
      </c>
      <c r="N38" s="15">
        <v>1644</v>
      </c>
      <c r="O38" s="15">
        <v>2859</v>
      </c>
      <c r="P38" s="15">
        <v>2795</v>
      </c>
      <c r="Q38" s="15">
        <v>2533</v>
      </c>
      <c r="R38" s="15">
        <v>2386</v>
      </c>
      <c r="S38" s="16">
        <v>3693</v>
      </c>
      <c r="T38" s="16">
        <v>4236</v>
      </c>
      <c r="U38" s="15">
        <v>4150</v>
      </c>
      <c r="V38" s="17">
        <v>4828</v>
      </c>
      <c r="W38" s="18" t="s">
        <v>37</v>
      </c>
      <c r="X38" s="15">
        <v>4339</v>
      </c>
      <c r="Y38" s="15">
        <v>4698</v>
      </c>
      <c r="Z38" s="15">
        <v>4080</v>
      </c>
      <c r="AA38" s="15">
        <v>4451</v>
      </c>
      <c r="AB38" s="15">
        <v>4531</v>
      </c>
      <c r="AC38" s="15">
        <v>3956</v>
      </c>
      <c r="AD38" s="16">
        <v>4706</v>
      </c>
      <c r="AE38" s="16">
        <v>5060</v>
      </c>
      <c r="AF38" s="16">
        <v>5064</v>
      </c>
      <c r="AG38" s="17">
        <v>4501</v>
      </c>
      <c r="AH38" s="18" t="s">
        <v>37</v>
      </c>
      <c r="AI38" s="17">
        <v>4436</v>
      </c>
      <c r="AJ38" s="17">
        <v>3229</v>
      </c>
      <c r="AK38" s="17">
        <v>5626</v>
      </c>
      <c r="AL38" s="17">
        <f>都道府県別集計値!AW41</f>
        <v>4539</v>
      </c>
    </row>
    <row r="39" spans="1:38" s="3" customFormat="1" ht="13.5" customHeight="1" x14ac:dyDescent="0.2">
      <c r="A39" s="14" t="s">
        <v>35</v>
      </c>
      <c r="B39" s="15">
        <v>1816</v>
      </c>
      <c r="C39" s="15">
        <v>682</v>
      </c>
      <c r="D39" s="15">
        <v>354</v>
      </c>
      <c r="E39" s="15">
        <v>469</v>
      </c>
      <c r="F39" s="15">
        <v>472</v>
      </c>
      <c r="G39" s="15">
        <v>553</v>
      </c>
      <c r="H39" s="15">
        <v>433</v>
      </c>
      <c r="I39" s="16">
        <v>407</v>
      </c>
      <c r="J39" s="16">
        <v>768</v>
      </c>
      <c r="K39" s="17">
        <v>950</v>
      </c>
      <c r="L39" s="18" t="s">
        <v>35</v>
      </c>
      <c r="M39" s="15">
        <v>838</v>
      </c>
      <c r="N39" s="15">
        <v>593</v>
      </c>
      <c r="O39" s="15">
        <v>1045</v>
      </c>
      <c r="P39" s="15">
        <v>1089</v>
      </c>
      <c r="Q39" s="15">
        <v>1226</v>
      </c>
      <c r="R39" s="15">
        <v>1208</v>
      </c>
      <c r="S39" s="16">
        <v>1853</v>
      </c>
      <c r="T39" s="16">
        <v>1845</v>
      </c>
      <c r="U39" s="15">
        <v>1562</v>
      </c>
      <c r="V39" s="17">
        <v>1641</v>
      </c>
      <c r="W39" s="18" t="s">
        <v>35</v>
      </c>
      <c r="X39" s="15">
        <v>1865</v>
      </c>
      <c r="Y39" s="15">
        <v>1487</v>
      </c>
      <c r="Z39" s="15">
        <v>1859</v>
      </c>
      <c r="AA39" s="15">
        <v>1728</v>
      </c>
      <c r="AB39" s="15">
        <v>1595</v>
      </c>
      <c r="AC39" s="15">
        <v>1798</v>
      </c>
      <c r="AD39" s="16">
        <v>2154</v>
      </c>
      <c r="AE39" s="16">
        <v>2437</v>
      </c>
      <c r="AF39" s="16">
        <v>1904</v>
      </c>
      <c r="AG39" s="17">
        <v>2365</v>
      </c>
      <c r="AH39" s="18" t="s">
        <v>35</v>
      </c>
      <c r="AI39" s="17">
        <v>1903</v>
      </c>
      <c r="AJ39" s="17">
        <v>1782</v>
      </c>
      <c r="AK39" s="17">
        <v>2378</v>
      </c>
      <c r="AL39" s="17">
        <f>都道府県別集計値!AW42</f>
        <v>2235</v>
      </c>
    </row>
    <row r="40" spans="1:38" s="3" customFormat="1" ht="13.5" customHeight="1" x14ac:dyDescent="0.2">
      <c r="A40" s="14" t="s">
        <v>14</v>
      </c>
      <c r="B40" s="15">
        <v>620</v>
      </c>
      <c r="C40" s="15">
        <v>646</v>
      </c>
      <c r="D40" s="15">
        <v>784</v>
      </c>
      <c r="E40" s="15">
        <v>959</v>
      </c>
      <c r="F40" s="15">
        <v>648</v>
      </c>
      <c r="G40" s="15">
        <v>92</v>
      </c>
      <c r="H40" s="15">
        <v>823</v>
      </c>
      <c r="I40" s="16">
        <v>373</v>
      </c>
      <c r="J40" s="16">
        <v>220</v>
      </c>
      <c r="K40" s="17">
        <v>182</v>
      </c>
      <c r="L40" s="18" t="s">
        <v>14</v>
      </c>
      <c r="M40" s="15">
        <v>301</v>
      </c>
      <c r="N40" s="15">
        <v>203</v>
      </c>
      <c r="O40" s="15">
        <v>416</v>
      </c>
      <c r="P40" s="15">
        <v>340</v>
      </c>
      <c r="Q40" s="15">
        <v>587</v>
      </c>
      <c r="R40" s="15">
        <v>88</v>
      </c>
      <c r="S40" s="16">
        <v>309</v>
      </c>
      <c r="T40" s="16">
        <v>202</v>
      </c>
      <c r="U40" s="15">
        <v>414</v>
      </c>
      <c r="V40" s="17">
        <v>363</v>
      </c>
      <c r="W40" s="18" t="s">
        <v>14</v>
      </c>
      <c r="X40" s="15">
        <v>316</v>
      </c>
      <c r="Y40" s="15">
        <v>455</v>
      </c>
      <c r="Z40" s="15">
        <v>594</v>
      </c>
      <c r="AA40" s="15">
        <v>686</v>
      </c>
      <c r="AB40" s="15">
        <v>750</v>
      </c>
      <c r="AC40" s="15">
        <v>742</v>
      </c>
      <c r="AD40" s="16">
        <v>1233</v>
      </c>
      <c r="AE40" s="16">
        <v>1150</v>
      </c>
      <c r="AF40" s="16">
        <v>997</v>
      </c>
      <c r="AG40" s="17">
        <v>632</v>
      </c>
      <c r="AH40" s="18" t="s">
        <v>14</v>
      </c>
      <c r="AI40" s="17">
        <v>572</v>
      </c>
      <c r="AJ40" s="17">
        <v>717</v>
      </c>
      <c r="AK40" s="17">
        <v>718</v>
      </c>
      <c r="AL40" s="17">
        <f>都道府県別集計値!AW43</f>
        <v>791</v>
      </c>
    </row>
    <row r="41" spans="1:38" s="3" customFormat="1" ht="13.5" customHeight="1" x14ac:dyDescent="0.2">
      <c r="A41" s="14" t="s">
        <v>16</v>
      </c>
      <c r="B41" s="15">
        <v>0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6">
        <v>0</v>
      </c>
      <c r="J41" s="16">
        <v>0</v>
      </c>
      <c r="K41" s="17">
        <v>0</v>
      </c>
      <c r="L41" s="18" t="s">
        <v>16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6">
        <v>0</v>
      </c>
      <c r="T41" s="16">
        <v>0</v>
      </c>
      <c r="U41" s="15">
        <v>0</v>
      </c>
      <c r="V41" s="17">
        <v>0</v>
      </c>
      <c r="W41" s="18" t="s">
        <v>16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6">
        <v>0</v>
      </c>
      <c r="AE41" s="16">
        <v>0</v>
      </c>
      <c r="AF41" s="16">
        <v>0</v>
      </c>
      <c r="AG41" s="17">
        <v>0</v>
      </c>
      <c r="AH41" s="18" t="s">
        <v>16</v>
      </c>
      <c r="AI41" s="17">
        <v>0</v>
      </c>
      <c r="AJ41" s="17">
        <v>0</v>
      </c>
      <c r="AK41" s="17">
        <v>0</v>
      </c>
      <c r="AL41" s="17">
        <f>都道府県別集計値!AW44</f>
        <v>2</v>
      </c>
    </row>
    <row r="42" spans="1:38" s="3" customFormat="1" ht="13.5" customHeight="1" x14ac:dyDescent="0.2">
      <c r="A42" s="14" t="s">
        <v>15</v>
      </c>
      <c r="B42" s="15">
        <v>0</v>
      </c>
      <c r="C42" s="15">
        <v>0</v>
      </c>
      <c r="D42" s="15">
        <v>0</v>
      </c>
      <c r="E42" s="15">
        <v>1</v>
      </c>
      <c r="F42" s="15">
        <v>0</v>
      </c>
      <c r="G42" s="15">
        <v>0</v>
      </c>
      <c r="H42" s="15">
        <v>1</v>
      </c>
      <c r="I42" s="16">
        <v>3</v>
      </c>
      <c r="J42" s="16">
        <v>0</v>
      </c>
      <c r="K42" s="17">
        <v>301</v>
      </c>
      <c r="L42" s="18" t="s">
        <v>15</v>
      </c>
      <c r="M42" s="15">
        <v>0</v>
      </c>
      <c r="N42" s="15">
        <v>2</v>
      </c>
      <c r="O42" s="15">
        <v>34</v>
      </c>
      <c r="P42" s="15">
        <v>3</v>
      </c>
      <c r="Q42" s="15">
        <v>0</v>
      </c>
      <c r="R42" s="15">
        <v>4</v>
      </c>
      <c r="S42" s="16">
        <v>0</v>
      </c>
      <c r="T42" s="16">
        <v>8</v>
      </c>
      <c r="U42" s="15">
        <v>2</v>
      </c>
      <c r="V42" s="17">
        <v>4</v>
      </c>
      <c r="W42" s="18" t="s">
        <v>15</v>
      </c>
      <c r="X42" s="15">
        <v>5</v>
      </c>
      <c r="Y42" s="15">
        <v>6</v>
      </c>
      <c r="Z42" s="15">
        <v>3</v>
      </c>
      <c r="AA42" s="15">
        <v>7</v>
      </c>
      <c r="AB42" s="15">
        <v>6</v>
      </c>
      <c r="AC42" s="15">
        <v>4</v>
      </c>
      <c r="AD42" s="16">
        <v>3</v>
      </c>
      <c r="AE42" s="16">
        <v>1</v>
      </c>
      <c r="AF42" s="16">
        <v>0</v>
      </c>
      <c r="AG42" s="17">
        <v>2</v>
      </c>
      <c r="AH42" s="18" t="s">
        <v>15</v>
      </c>
      <c r="AI42" s="17">
        <v>1</v>
      </c>
      <c r="AJ42" s="17">
        <v>7</v>
      </c>
      <c r="AK42" s="17">
        <v>1</v>
      </c>
      <c r="AL42" s="17">
        <f>都道府県別集計値!AW45</f>
        <v>4</v>
      </c>
    </row>
    <row r="43" spans="1:38" s="3" customFormat="1" ht="13.5" customHeight="1" x14ac:dyDescent="0.2">
      <c r="A43" s="14" t="s">
        <v>38</v>
      </c>
      <c r="B43" s="15">
        <v>2</v>
      </c>
      <c r="C43" s="15">
        <v>4</v>
      </c>
      <c r="D43" s="15">
        <v>5</v>
      </c>
      <c r="E43" s="15">
        <v>8</v>
      </c>
      <c r="F43" s="15">
        <v>3</v>
      </c>
      <c r="G43" s="15">
        <v>3</v>
      </c>
      <c r="H43" s="15">
        <v>28</v>
      </c>
      <c r="I43" s="16">
        <v>23</v>
      </c>
      <c r="J43" s="16">
        <v>15</v>
      </c>
      <c r="K43" s="17">
        <v>22</v>
      </c>
      <c r="L43" s="18" t="s">
        <v>38</v>
      </c>
      <c r="M43" s="15">
        <v>16</v>
      </c>
      <c r="N43" s="15">
        <v>22</v>
      </c>
      <c r="O43" s="15">
        <v>109</v>
      </c>
      <c r="P43" s="15">
        <v>34</v>
      </c>
      <c r="Q43" s="15">
        <v>85</v>
      </c>
      <c r="R43" s="15">
        <v>40</v>
      </c>
      <c r="S43" s="16">
        <v>33</v>
      </c>
      <c r="T43" s="16">
        <v>99</v>
      </c>
      <c r="U43" s="15">
        <v>40</v>
      </c>
      <c r="V43" s="17">
        <v>44</v>
      </c>
      <c r="W43" s="18" t="s">
        <v>38</v>
      </c>
      <c r="X43" s="15">
        <v>57</v>
      </c>
      <c r="Y43" s="15">
        <v>35</v>
      </c>
      <c r="Z43" s="15">
        <v>52</v>
      </c>
      <c r="AA43" s="15">
        <v>60</v>
      </c>
      <c r="AB43" s="15">
        <v>503</v>
      </c>
      <c r="AC43" s="15">
        <v>60</v>
      </c>
      <c r="AD43" s="16">
        <v>72</v>
      </c>
      <c r="AE43" s="16">
        <v>92</v>
      </c>
      <c r="AF43" s="16">
        <v>58</v>
      </c>
      <c r="AG43" s="17">
        <v>85</v>
      </c>
      <c r="AH43" s="18" t="s">
        <v>38</v>
      </c>
      <c r="AI43" s="17">
        <v>108</v>
      </c>
      <c r="AJ43" s="17">
        <v>44</v>
      </c>
      <c r="AK43" s="17">
        <v>63</v>
      </c>
      <c r="AL43" s="17">
        <f>都道府県別集計値!AW46</f>
        <v>92</v>
      </c>
    </row>
    <row r="44" spans="1:38" s="3" customFormat="1" ht="13.5" customHeight="1" x14ac:dyDescent="0.2">
      <c r="A44" s="14" t="s">
        <v>39</v>
      </c>
      <c r="B44" s="15">
        <v>2532</v>
      </c>
      <c r="C44" s="15">
        <v>0</v>
      </c>
      <c r="D44" s="15">
        <v>10</v>
      </c>
      <c r="E44" s="15">
        <v>35</v>
      </c>
      <c r="F44" s="15">
        <v>66</v>
      </c>
      <c r="G44" s="15">
        <v>0</v>
      </c>
      <c r="H44" s="15">
        <v>0</v>
      </c>
      <c r="I44" s="16">
        <v>0</v>
      </c>
      <c r="J44" s="16">
        <v>2</v>
      </c>
      <c r="K44" s="17">
        <v>2</v>
      </c>
      <c r="L44" s="18" t="s">
        <v>39</v>
      </c>
      <c r="M44" s="15">
        <v>6</v>
      </c>
      <c r="N44" s="15">
        <v>2</v>
      </c>
      <c r="O44" s="15">
        <v>20</v>
      </c>
      <c r="P44" s="15">
        <v>13</v>
      </c>
      <c r="Q44" s="15">
        <v>5</v>
      </c>
      <c r="R44" s="15">
        <v>15</v>
      </c>
      <c r="S44" s="16">
        <v>5</v>
      </c>
      <c r="T44" s="16">
        <v>0</v>
      </c>
      <c r="U44" s="15">
        <v>1</v>
      </c>
      <c r="V44" s="17">
        <v>58</v>
      </c>
      <c r="W44" s="18" t="s">
        <v>39</v>
      </c>
      <c r="X44" s="15">
        <v>6</v>
      </c>
      <c r="Y44" s="15">
        <v>9</v>
      </c>
      <c r="Z44" s="15">
        <v>16</v>
      </c>
      <c r="AA44" s="15">
        <v>2</v>
      </c>
      <c r="AB44" s="15">
        <v>1</v>
      </c>
      <c r="AC44" s="15">
        <v>18</v>
      </c>
      <c r="AD44" s="16">
        <v>3</v>
      </c>
      <c r="AE44" s="16">
        <v>0</v>
      </c>
      <c r="AF44" s="16">
        <v>0</v>
      </c>
      <c r="AG44" s="17">
        <v>2</v>
      </c>
      <c r="AH44" s="18" t="s">
        <v>39</v>
      </c>
      <c r="AI44" s="17">
        <v>1</v>
      </c>
      <c r="AJ44" s="17">
        <v>8</v>
      </c>
      <c r="AK44" s="17">
        <v>1</v>
      </c>
      <c r="AL44" s="17">
        <f>都道府県別集計値!AW47</f>
        <v>6</v>
      </c>
    </row>
    <row r="45" spans="1:38" s="3" customFormat="1" ht="13.5" customHeight="1" x14ac:dyDescent="0.2">
      <c r="A45" s="14" t="s">
        <v>40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6">
        <v>0</v>
      </c>
      <c r="J45" s="16">
        <v>0</v>
      </c>
      <c r="K45" s="17">
        <v>0</v>
      </c>
      <c r="L45" s="18" t="s">
        <v>40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6">
        <v>0</v>
      </c>
      <c r="T45" s="16">
        <v>0</v>
      </c>
      <c r="U45" s="15">
        <v>2</v>
      </c>
      <c r="V45" s="17">
        <v>0</v>
      </c>
      <c r="W45" s="18" t="s">
        <v>40</v>
      </c>
      <c r="X45" s="15">
        <v>0</v>
      </c>
      <c r="Y45" s="15">
        <v>0</v>
      </c>
      <c r="Z45" s="15">
        <v>0</v>
      </c>
      <c r="AA45" s="15">
        <v>2</v>
      </c>
      <c r="AB45" s="15">
        <v>0</v>
      </c>
      <c r="AC45" s="15">
        <v>2</v>
      </c>
      <c r="AD45" s="16">
        <v>6</v>
      </c>
      <c r="AE45" s="16">
        <v>1</v>
      </c>
      <c r="AF45" s="16">
        <v>1</v>
      </c>
      <c r="AG45" s="17">
        <v>1</v>
      </c>
      <c r="AH45" s="18" t="s">
        <v>40</v>
      </c>
      <c r="AI45" s="17">
        <v>2</v>
      </c>
      <c r="AJ45" s="17">
        <v>1</v>
      </c>
      <c r="AK45" s="17">
        <v>2</v>
      </c>
      <c r="AL45" s="17">
        <f>都道府県別集計値!AW48</f>
        <v>0</v>
      </c>
    </row>
    <row r="46" spans="1:38" s="3" customFormat="1" ht="13.5" customHeight="1" x14ac:dyDescent="0.2">
      <c r="A46" s="14" t="s">
        <v>41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6">
        <v>0</v>
      </c>
      <c r="J46" s="16">
        <v>1</v>
      </c>
      <c r="K46" s="17">
        <v>0</v>
      </c>
      <c r="L46" s="18" t="s">
        <v>41</v>
      </c>
      <c r="M46" s="15">
        <v>3</v>
      </c>
      <c r="N46" s="15">
        <v>0</v>
      </c>
      <c r="O46" s="15">
        <v>0</v>
      </c>
      <c r="P46" s="15">
        <v>4</v>
      </c>
      <c r="Q46" s="15">
        <v>4</v>
      </c>
      <c r="R46" s="15">
        <v>3</v>
      </c>
      <c r="S46" s="16">
        <v>0</v>
      </c>
      <c r="T46" s="16">
        <v>0</v>
      </c>
      <c r="U46" s="15">
        <v>0</v>
      </c>
      <c r="V46" s="17">
        <v>0</v>
      </c>
      <c r="W46" s="18" t="s">
        <v>41</v>
      </c>
      <c r="X46" s="15">
        <v>1</v>
      </c>
      <c r="Y46" s="15">
        <v>0</v>
      </c>
      <c r="Z46" s="15">
        <v>0</v>
      </c>
      <c r="AA46" s="15">
        <v>0</v>
      </c>
      <c r="AB46" s="15">
        <v>0</v>
      </c>
      <c r="AC46" s="15">
        <v>2</v>
      </c>
      <c r="AD46" s="16">
        <v>0</v>
      </c>
      <c r="AE46" s="16">
        <v>4</v>
      </c>
      <c r="AF46" s="16">
        <v>0</v>
      </c>
      <c r="AG46" s="17">
        <v>1</v>
      </c>
      <c r="AH46" s="18" t="s">
        <v>41</v>
      </c>
      <c r="AI46" s="17">
        <v>4</v>
      </c>
      <c r="AJ46" s="17">
        <v>1</v>
      </c>
      <c r="AK46" s="17">
        <v>10</v>
      </c>
      <c r="AL46" s="17">
        <f>都道府県別集計値!AW49</f>
        <v>16</v>
      </c>
    </row>
    <row r="47" spans="1:38" s="3" customFormat="1" ht="13.5" customHeight="1" x14ac:dyDescent="0.2">
      <c r="A47" s="14" t="s">
        <v>42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6">
        <v>0</v>
      </c>
      <c r="J47" s="16">
        <v>0</v>
      </c>
      <c r="K47" s="17">
        <v>0</v>
      </c>
      <c r="L47" s="18" t="s">
        <v>42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6">
        <v>0</v>
      </c>
      <c r="T47" s="16">
        <v>0</v>
      </c>
      <c r="U47" s="15">
        <v>0</v>
      </c>
      <c r="V47" s="17">
        <v>0</v>
      </c>
      <c r="W47" s="18" t="s">
        <v>42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6">
        <v>1</v>
      </c>
      <c r="AE47" s="16">
        <v>0</v>
      </c>
      <c r="AF47" s="16">
        <v>1</v>
      </c>
      <c r="AG47" s="17">
        <v>1</v>
      </c>
      <c r="AH47" s="18" t="s">
        <v>42</v>
      </c>
      <c r="AI47" s="17">
        <v>0</v>
      </c>
      <c r="AJ47" s="17">
        <v>2</v>
      </c>
      <c r="AK47" s="17">
        <v>0</v>
      </c>
      <c r="AL47" s="17">
        <f>都道府県別集計値!AW50</f>
        <v>0</v>
      </c>
    </row>
    <row r="48" spans="1:38" s="3" customFormat="1" ht="13.5" customHeight="1" x14ac:dyDescent="0.2">
      <c r="A48" s="14" t="s">
        <v>43</v>
      </c>
      <c r="B48" s="15">
        <v>0</v>
      </c>
      <c r="C48" s="15">
        <v>1</v>
      </c>
      <c r="D48" s="15">
        <v>1</v>
      </c>
      <c r="E48" s="15">
        <v>20</v>
      </c>
      <c r="F48" s="15">
        <v>0</v>
      </c>
      <c r="G48" s="15">
        <v>5</v>
      </c>
      <c r="H48" s="15">
        <v>24</v>
      </c>
      <c r="I48" s="16">
        <v>0</v>
      </c>
      <c r="J48" s="16">
        <v>0</v>
      </c>
      <c r="K48" s="17">
        <v>200</v>
      </c>
      <c r="L48" s="18" t="s">
        <v>43</v>
      </c>
      <c r="M48" s="15">
        <v>14</v>
      </c>
      <c r="N48" s="15">
        <v>2</v>
      </c>
      <c r="O48" s="15">
        <v>8</v>
      </c>
      <c r="P48" s="15">
        <v>1</v>
      </c>
      <c r="Q48" s="15">
        <v>1</v>
      </c>
      <c r="R48" s="15">
        <v>3</v>
      </c>
      <c r="S48" s="16">
        <v>3</v>
      </c>
      <c r="T48" s="16">
        <v>5</v>
      </c>
      <c r="U48" s="15">
        <v>1</v>
      </c>
      <c r="V48" s="17">
        <v>6</v>
      </c>
      <c r="W48" s="18" t="s">
        <v>43</v>
      </c>
      <c r="X48" s="15">
        <v>2</v>
      </c>
      <c r="Y48" s="15">
        <v>3</v>
      </c>
      <c r="Z48" s="15">
        <v>3</v>
      </c>
      <c r="AA48" s="15">
        <v>1</v>
      </c>
      <c r="AB48" s="15">
        <v>2</v>
      </c>
      <c r="AC48" s="15">
        <v>5</v>
      </c>
      <c r="AD48" s="16">
        <v>4</v>
      </c>
      <c r="AE48" s="16">
        <v>5</v>
      </c>
      <c r="AF48" s="16">
        <v>9</v>
      </c>
      <c r="AG48" s="17">
        <v>3</v>
      </c>
      <c r="AH48" s="18" t="s">
        <v>43</v>
      </c>
      <c r="AI48" s="17">
        <v>2</v>
      </c>
      <c r="AJ48" s="17">
        <v>4</v>
      </c>
      <c r="AK48" s="17">
        <v>4</v>
      </c>
      <c r="AL48" s="17">
        <f>都道府県別集計値!AW51</f>
        <v>12</v>
      </c>
    </row>
    <row r="49" spans="1:39" s="3" customFormat="1" ht="13.5" customHeight="1" x14ac:dyDescent="0.2">
      <c r="A49" s="14" t="s">
        <v>44</v>
      </c>
      <c r="B49" s="15">
        <v>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6">
        <v>0</v>
      </c>
      <c r="J49" s="16">
        <v>0</v>
      </c>
      <c r="K49" s="17">
        <v>0</v>
      </c>
      <c r="L49" s="18" t="s">
        <v>44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6">
        <v>0</v>
      </c>
      <c r="T49" s="16">
        <v>0</v>
      </c>
      <c r="U49" s="15">
        <v>0</v>
      </c>
      <c r="V49" s="17">
        <v>0</v>
      </c>
      <c r="W49" s="18" t="s">
        <v>44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6">
        <v>0</v>
      </c>
      <c r="AE49" s="16">
        <v>0</v>
      </c>
      <c r="AF49" s="16">
        <v>0</v>
      </c>
      <c r="AG49" s="17">
        <v>0</v>
      </c>
      <c r="AH49" s="18" t="s">
        <v>44</v>
      </c>
      <c r="AI49" s="17">
        <v>0</v>
      </c>
      <c r="AJ49" s="17">
        <v>0</v>
      </c>
      <c r="AK49" s="17">
        <v>0</v>
      </c>
      <c r="AL49" s="17">
        <f>都道府県別集計値!AW52</f>
        <v>0</v>
      </c>
    </row>
    <row r="50" spans="1:39" s="3" customFormat="1" ht="13.5" customHeight="1" x14ac:dyDescent="0.2">
      <c r="A50" s="14" t="s">
        <v>45</v>
      </c>
      <c r="B50" s="15">
        <v>0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6">
        <v>0</v>
      </c>
      <c r="J50" s="16">
        <v>0</v>
      </c>
      <c r="K50" s="17">
        <v>0</v>
      </c>
      <c r="L50" s="18" t="s">
        <v>45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6">
        <v>3</v>
      </c>
      <c r="T50" s="16">
        <v>6</v>
      </c>
      <c r="U50" s="15">
        <v>0</v>
      </c>
      <c r="V50" s="17">
        <v>0</v>
      </c>
      <c r="W50" s="18" t="s">
        <v>45</v>
      </c>
      <c r="X50" s="15">
        <v>0</v>
      </c>
      <c r="Y50" s="15">
        <v>0</v>
      </c>
      <c r="Z50" s="15">
        <v>69</v>
      </c>
      <c r="AA50" s="15">
        <v>0</v>
      </c>
      <c r="AB50" s="15">
        <v>0</v>
      </c>
      <c r="AC50" s="15">
        <v>0</v>
      </c>
      <c r="AD50" s="16">
        <v>0</v>
      </c>
      <c r="AE50" s="16">
        <v>0</v>
      </c>
      <c r="AF50" s="16">
        <v>0</v>
      </c>
      <c r="AG50" s="17">
        <v>0</v>
      </c>
      <c r="AH50" s="18" t="s">
        <v>45</v>
      </c>
      <c r="AI50" s="17">
        <v>0</v>
      </c>
      <c r="AJ50" s="17">
        <v>0</v>
      </c>
      <c r="AK50" s="17">
        <v>0</v>
      </c>
      <c r="AL50" s="17">
        <f>都道府県別集計値!AW53</f>
        <v>0</v>
      </c>
    </row>
    <row r="51" spans="1:39" s="3" customFormat="1" ht="13.5" customHeight="1" x14ac:dyDescent="0.2">
      <c r="A51" s="14" t="s">
        <v>46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6">
        <v>0</v>
      </c>
      <c r="J51" s="16">
        <v>0</v>
      </c>
      <c r="K51" s="17">
        <v>0</v>
      </c>
      <c r="L51" s="18" t="s">
        <v>46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6">
        <v>0</v>
      </c>
      <c r="T51" s="16">
        <v>0</v>
      </c>
      <c r="U51" s="15">
        <v>0</v>
      </c>
      <c r="V51" s="17">
        <v>0</v>
      </c>
      <c r="W51" s="18" t="s">
        <v>46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6">
        <v>0</v>
      </c>
      <c r="AE51" s="16">
        <v>0</v>
      </c>
      <c r="AF51" s="16">
        <v>0</v>
      </c>
      <c r="AG51" s="17">
        <v>0</v>
      </c>
      <c r="AH51" s="18" t="s">
        <v>46</v>
      </c>
      <c r="AI51" s="17">
        <v>0</v>
      </c>
      <c r="AJ51" s="17">
        <v>0</v>
      </c>
      <c r="AK51" s="17">
        <v>0</v>
      </c>
      <c r="AL51" s="17">
        <f>都道府県別集計値!AW54</f>
        <v>0</v>
      </c>
    </row>
    <row r="52" spans="1:39" s="3" customFormat="1" ht="13.5" customHeight="1" x14ac:dyDescent="0.2">
      <c r="A52" s="14" t="s">
        <v>47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6">
        <v>0</v>
      </c>
      <c r="J52" s="16">
        <v>0</v>
      </c>
      <c r="K52" s="17">
        <v>0</v>
      </c>
      <c r="L52" s="18" t="s">
        <v>47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6">
        <v>0</v>
      </c>
      <c r="T52" s="16">
        <v>2</v>
      </c>
      <c r="U52" s="15">
        <v>1</v>
      </c>
      <c r="V52" s="17">
        <v>1</v>
      </c>
      <c r="W52" s="18" t="s">
        <v>47</v>
      </c>
      <c r="X52" s="15">
        <v>1</v>
      </c>
      <c r="Y52" s="15">
        <v>0</v>
      </c>
      <c r="Z52" s="15">
        <v>9</v>
      </c>
      <c r="AA52" s="15">
        <v>0</v>
      </c>
      <c r="AB52" s="15">
        <v>2</v>
      </c>
      <c r="AC52" s="15">
        <v>9</v>
      </c>
      <c r="AD52" s="16">
        <v>0</v>
      </c>
      <c r="AE52" s="16">
        <v>1</v>
      </c>
      <c r="AF52" s="16">
        <v>1</v>
      </c>
      <c r="AG52" s="17">
        <v>4</v>
      </c>
      <c r="AH52" s="18" t="s">
        <v>47</v>
      </c>
      <c r="AI52" s="17">
        <v>1</v>
      </c>
      <c r="AJ52" s="17">
        <v>0</v>
      </c>
      <c r="AK52" s="17">
        <v>0</v>
      </c>
      <c r="AL52" s="17">
        <f>都道府県別集計値!AW55</f>
        <v>0</v>
      </c>
    </row>
    <row r="53" spans="1:39" s="3" customFormat="1" ht="13.5" customHeight="1" x14ac:dyDescent="0.2">
      <c r="A53" s="14" t="s">
        <v>48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6">
        <v>0</v>
      </c>
      <c r="J53" s="16">
        <v>0</v>
      </c>
      <c r="K53" s="17">
        <v>0</v>
      </c>
      <c r="L53" s="18" t="s">
        <v>48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6">
        <v>1</v>
      </c>
      <c r="T53" s="16">
        <v>0</v>
      </c>
      <c r="U53" s="15">
        <v>1</v>
      </c>
      <c r="V53" s="17">
        <v>1</v>
      </c>
      <c r="W53" s="18" t="s">
        <v>48</v>
      </c>
      <c r="X53" s="15">
        <v>1</v>
      </c>
      <c r="Y53" s="15">
        <v>1</v>
      </c>
      <c r="Z53" s="15">
        <v>1</v>
      </c>
      <c r="AA53" s="15">
        <v>1</v>
      </c>
      <c r="AB53" s="15">
        <v>0</v>
      </c>
      <c r="AC53" s="15">
        <v>0</v>
      </c>
      <c r="AD53" s="16">
        <v>0</v>
      </c>
      <c r="AE53" s="16">
        <v>0</v>
      </c>
      <c r="AF53" s="16">
        <v>1</v>
      </c>
      <c r="AG53" s="17">
        <v>1</v>
      </c>
      <c r="AH53" s="18" t="s">
        <v>48</v>
      </c>
      <c r="AI53" s="17">
        <v>0</v>
      </c>
      <c r="AJ53" s="17">
        <v>0</v>
      </c>
      <c r="AK53" s="17">
        <v>0</v>
      </c>
      <c r="AL53" s="17">
        <f>都道府県別集計値!AW56</f>
        <v>0</v>
      </c>
    </row>
    <row r="54" spans="1:39" s="3" customFormat="1" ht="13.5" customHeight="1" x14ac:dyDescent="0.2">
      <c r="A54" s="14" t="s">
        <v>49</v>
      </c>
      <c r="B54" s="15">
        <v>0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6">
        <v>0</v>
      </c>
      <c r="J54" s="16">
        <v>0</v>
      </c>
      <c r="K54" s="17">
        <v>0</v>
      </c>
      <c r="L54" s="18" t="s">
        <v>49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6">
        <v>2</v>
      </c>
      <c r="T54" s="16">
        <v>0</v>
      </c>
      <c r="U54" s="15">
        <v>3</v>
      </c>
      <c r="V54" s="17">
        <v>3</v>
      </c>
      <c r="W54" s="18" t="s">
        <v>49</v>
      </c>
      <c r="X54" s="15">
        <v>2</v>
      </c>
      <c r="Y54" s="15">
        <v>1</v>
      </c>
      <c r="Z54" s="15">
        <v>1</v>
      </c>
      <c r="AA54" s="15">
        <v>4</v>
      </c>
      <c r="AB54" s="15">
        <v>1</v>
      </c>
      <c r="AC54" s="15">
        <v>0</v>
      </c>
      <c r="AD54" s="16">
        <v>1</v>
      </c>
      <c r="AE54" s="16">
        <v>5</v>
      </c>
      <c r="AF54" s="16">
        <v>0</v>
      </c>
      <c r="AG54" s="17">
        <v>14</v>
      </c>
      <c r="AH54" s="18" t="s">
        <v>49</v>
      </c>
      <c r="AI54" s="17">
        <v>0</v>
      </c>
      <c r="AJ54" s="17">
        <v>1</v>
      </c>
      <c r="AK54" s="17">
        <v>0</v>
      </c>
      <c r="AL54" s="17">
        <f>都道府県別集計値!AW58</f>
        <v>0</v>
      </c>
    </row>
    <row r="55" spans="1:39" s="3" customFormat="1" ht="13.5" customHeight="1" x14ac:dyDescent="0.2">
      <c r="A55" s="14" t="s">
        <v>50</v>
      </c>
      <c r="B55" s="15">
        <v>14950</v>
      </c>
      <c r="C55" s="15">
        <v>126953</v>
      </c>
      <c r="D55" s="15">
        <v>58606</v>
      </c>
      <c r="E55" s="15">
        <v>83040</v>
      </c>
      <c r="F55" s="15">
        <v>42999</v>
      </c>
      <c r="G55" s="15">
        <v>58480</v>
      </c>
      <c r="H55" s="15">
        <v>66500</v>
      </c>
      <c r="I55" s="16">
        <v>64087</v>
      </c>
      <c r="J55" s="16">
        <v>49742</v>
      </c>
      <c r="K55" s="17">
        <v>48078</v>
      </c>
      <c r="L55" s="18" t="s">
        <v>50</v>
      </c>
      <c r="M55" s="15">
        <v>36561</v>
      </c>
      <c r="N55" s="15">
        <v>35773</v>
      </c>
      <c r="O55" s="15">
        <v>59170</v>
      </c>
      <c r="P55" s="15">
        <v>66633</v>
      </c>
      <c r="Q55" s="15">
        <v>58994</v>
      </c>
      <c r="R55" s="15">
        <v>41854</v>
      </c>
      <c r="S55" s="16">
        <v>106222</v>
      </c>
      <c r="T55" s="16">
        <v>95098</v>
      </c>
      <c r="U55" s="15">
        <v>52178</v>
      </c>
      <c r="V55" s="17">
        <v>52800</v>
      </c>
      <c r="W55" s="18" t="s">
        <v>50</v>
      </c>
      <c r="X55" s="15">
        <v>113754</v>
      </c>
      <c r="Y55" s="15">
        <v>85297</v>
      </c>
      <c r="Z55" s="15">
        <v>71583</v>
      </c>
      <c r="AA55" s="15">
        <v>40896</v>
      </c>
      <c r="AB55" s="15">
        <v>46257</v>
      </c>
      <c r="AC55" s="15">
        <v>45247</v>
      </c>
      <c r="AD55" s="16">
        <v>65599</v>
      </c>
      <c r="AE55" s="16">
        <v>63780</v>
      </c>
      <c r="AF55" s="16">
        <v>61767</v>
      </c>
      <c r="AG55" s="17">
        <v>36324</v>
      </c>
      <c r="AH55" s="18" t="s">
        <v>50</v>
      </c>
      <c r="AI55" s="17">
        <v>49970</v>
      </c>
      <c r="AJ55" s="17">
        <f>30548+840</f>
        <v>31388</v>
      </c>
      <c r="AK55" s="17">
        <v>60517</v>
      </c>
      <c r="AL55" s="17">
        <f>都道府県別集計値!AW34+都道府県別集計値!AW57</f>
        <v>49263</v>
      </c>
    </row>
    <row r="56" spans="1:39" s="3" customFormat="1" ht="13.5" customHeight="1" thickBot="1" x14ac:dyDescent="0.25">
      <c r="A56" s="22" t="s">
        <v>79</v>
      </c>
      <c r="B56" s="38" t="s">
        <v>75</v>
      </c>
      <c r="C56" s="38" t="s">
        <v>75</v>
      </c>
      <c r="D56" s="38" t="s">
        <v>75</v>
      </c>
      <c r="E56" s="38" t="s">
        <v>75</v>
      </c>
      <c r="F56" s="38" t="s">
        <v>75</v>
      </c>
      <c r="G56" s="38" t="s">
        <v>75</v>
      </c>
      <c r="H56" s="38" t="s">
        <v>75</v>
      </c>
      <c r="I56" s="39" t="s">
        <v>75</v>
      </c>
      <c r="J56" s="39" t="s">
        <v>75</v>
      </c>
      <c r="K56" s="40" t="s">
        <v>75</v>
      </c>
      <c r="L56" s="26" t="s">
        <v>79</v>
      </c>
      <c r="M56" s="38" t="s">
        <v>75</v>
      </c>
      <c r="N56" s="38" t="s">
        <v>75</v>
      </c>
      <c r="O56" s="38" t="s">
        <v>75</v>
      </c>
      <c r="P56" s="38" t="s">
        <v>75</v>
      </c>
      <c r="Q56" s="38" t="s">
        <v>75</v>
      </c>
      <c r="R56" s="38" t="s">
        <v>75</v>
      </c>
      <c r="S56" s="39" t="s">
        <v>75</v>
      </c>
      <c r="T56" s="39" t="s">
        <v>75</v>
      </c>
      <c r="U56" s="38" t="s">
        <v>75</v>
      </c>
      <c r="V56" s="40" t="s">
        <v>75</v>
      </c>
      <c r="W56" s="26" t="s">
        <v>79</v>
      </c>
      <c r="X56" s="38" t="s">
        <v>75</v>
      </c>
      <c r="Y56" s="23">
        <v>1</v>
      </c>
      <c r="Z56" s="23">
        <v>2</v>
      </c>
      <c r="AA56" s="38" t="s">
        <v>75</v>
      </c>
      <c r="AB56" s="38" t="s">
        <v>75</v>
      </c>
      <c r="AC56" s="38" t="s">
        <v>75</v>
      </c>
      <c r="AD56" s="39" t="s">
        <v>87</v>
      </c>
      <c r="AE56" s="39" t="s">
        <v>87</v>
      </c>
      <c r="AF56" s="39" t="s">
        <v>87</v>
      </c>
      <c r="AG56" s="40" t="s">
        <v>87</v>
      </c>
      <c r="AH56" s="26" t="s">
        <v>79</v>
      </c>
      <c r="AI56" s="40" t="s">
        <v>87</v>
      </c>
      <c r="AJ56" s="40" t="s">
        <v>87</v>
      </c>
      <c r="AK56" s="40" t="s">
        <v>87</v>
      </c>
      <c r="AL56" s="40" t="s">
        <v>87</v>
      </c>
      <c r="AM56" s="7"/>
    </row>
    <row r="57" spans="1:39" s="3" customFormat="1" ht="15" customHeight="1" thickTop="1" thickBot="1" x14ac:dyDescent="0.25">
      <c r="A57" s="41" t="s">
        <v>51</v>
      </c>
      <c r="B57" s="42">
        <v>1008931</v>
      </c>
      <c r="C57" s="42">
        <v>955446</v>
      </c>
      <c r="D57" s="42">
        <v>931702</v>
      </c>
      <c r="E57" s="42">
        <v>992712</v>
      </c>
      <c r="F57" s="42">
        <v>1113104</v>
      </c>
      <c r="G57" s="42">
        <v>1325242</v>
      </c>
      <c r="H57" s="42">
        <v>1391017</v>
      </c>
      <c r="I57" s="43">
        <v>1432448</v>
      </c>
      <c r="J57" s="43">
        <v>1260687</v>
      </c>
      <c r="K57" s="44">
        <v>1313732</v>
      </c>
      <c r="L57" s="45" t="s">
        <v>51</v>
      </c>
      <c r="M57" s="42">
        <v>1178172</v>
      </c>
      <c r="N57" s="42">
        <v>1138458</v>
      </c>
      <c r="O57" s="42">
        <v>1450353</v>
      </c>
      <c r="P57" s="42">
        <v>1430528</v>
      </c>
      <c r="Q57" s="42">
        <v>1428654</v>
      </c>
      <c r="R57" s="42">
        <v>1515243</v>
      </c>
      <c r="S57" s="43">
        <v>1575956</v>
      </c>
      <c r="T57" s="43">
        <v>1610524</v>
      </c>
      <c r="U57" s="42">
        <v>1631108</v>
      </c>
      <c r="V57" s="44">
        <v>1651263</v>
      </c>
      <c r="W57" s="45" t="s">
        <v>51</v>
      </c>
      <c r="X57" s="42">
        <v>1663493</v>
      </c>
      <c r="Y57" s="42">
        <v>1656980</v>
      </c>
      <c r="Z57" s="42">
        <v>1895086</v>
      </c>
      <c r="AA57" s="42">
        <v>1728526</v>
      </c>
      <c r="AB57" s="42">
        <v>1845651</v>
      </c>
      <c r="AC57" s="42">
        <v>1742951</v>
      </c>
      <c r="AD57" s="43">
        <v>1867150</v>
      </c>
      <c r="AE57" s="43">
        <v>1991116</v>
      </c>
      <c r="AF57" s="43">
        <v>1902564</v>
      </c>
      <c r="AG57" s="44">
        <v>1705321</v>
      </c>
      <c r="AH57" s="45" t="s">
        <v>51</v>
      </c>
      <c r="AI57" s="44">
        <v>1878773</v>
      </c>
      <c r="AJ57" s="44">
        <v>1703982</v>
      </c>
      <c r="AK57" s="44">
        <v>1821288</v>
      </c>
      <c r="AL57" s="44">
        <f>都道府県別集計値!AW59</f>
        <v>1796039</v>
      </c>
    </row>
    <row r="58" spans="1:39" s="7" customFormat="1" ht="15" customHeight="1" thickTop="1" x14ac:dyDescent="0.2">
      <c r="A58" s="27" t="s">
        <v>52</v>
      </c>
      <c r="B58" s="28">
        <v>1026133</v>
      </c>
      <c r="C58" s="28">
        <v>972881</v>
      </c>
      <c r="D58" s="28">
        <v>948970</v>
      </c>
      <c r="E58" s="28">
        <v>1015960</v>
      </c>
      <c r="F58" s="28">
        <v>1133419</v>
      </c>
      <c r="G58" s="28">
        <v>1346485</v>
      </c>
      <c r="H58" s="28">
        <v>1416195</v>
      </c>
      <c r="I58" s="29">
        <v>1454450</v>
      </c>
      <c r="J58" s="29">
        <v>1280350</v>
      </c>
      <c r="K58" s="30">
        <v>1334104</v>
      </c>
      <c r="L58" s="31" t="s">
        <v>52</v>
      </c>
      <c r="M58" s="28">
        <v>1202929</v>
      </c>
      <c r="N58" s="28">
        <v>1161754</v>
      </c>
      <c r="O58" s="28">
        <v>1477556</v>
      </c>
      <c r="P58" s="28">
        <v>1461765</v>
      </c>
      <c r="Q58" s="28">
        <v>1454379</v>
      </c>
      <c r="R58" s="28">
        <v>1547561</v>
      </c>
      <c r="S58" s="29">
        <v>1614329</v>
      </c>
      <c r="T58" s="29">
        <v>1655084</v>
      </c>
      <c r="U58" s="28">
        <v>1681508</v>
      </c>
      <c r="V58" s="30">
        <v>1712504</v>
      </c>
      <c r="W58" s="31" t="s">
        <v>52</v>
      </c>
      <c r="X58" s="28">
        <v>1721086</v>
      </c>
      <c r="Y58" s="28">
        <v>1716145</v>
      </c>
      <c r="Z58" s="28">
        <v>1968176</v>
      </c>
      <c r="AA58" s="28">
        <v>1809285</v>
      </c>
      <c r="AB58" s="28">
        <v>1935185</v>
      </c>
      <c r="AC58" s="28">
        <v>1831530</v>
      </c>
      <c r="AD58" s="29">
        <v>1965284</v>
      </c>
      <c r="AE58" s="29">
        <v>2090820</v>
      </c>
      <c r="AF58" s="29">
        <v>2016390</v>
      </c>
      <c r="AG58" s="30">
        <v>1822146</v>
      </c>
      <c r="AH58" s="31" t="s">
        <v>52</v>
      </c>
      <c r="AI58" s="30">
        <v>2027965</v>
      </c>
      <c r="AJ58" s="30">
        <v>1802197</v>
      </c>
      <c r="AK58" s="30">
        <v>1958061</v>
      </c>
      <c r="AL58" s="30">
        <f>都道府県別集計値!AW60</f>
        <v>1978658</v>
      </c>
    </row>
    <row r="59" spans="1:39" customFormat="1" ht="13.5" customHeight="1" x14ac:dyDescent="0.2">
      <c r="A59" s="46" t="s">
        <v>76</v>
      </c>
      <c r="B59" s="47">
        <v>1977</v>
      </c>
      <c r="C59" s="47">
        <v>2225</v>
      </c>
      <c r="D59" s="47">
        <v>2511</v>
      </c>
      <c r="E59" s="47">
        <v>2551</v>
      </c>
      <c r="F59" s="47">
        <v>1469</v>
      </c>
      <c r="G59" s="47">
        <v>2689</v>
      </c>
      <c r="H59" s="47">
        <v>3232</v>
      </c>
      <c r="I59" s="48">
        <v>3390</v>
      </c>
      <c r="J59" s="48">
        <v>3500</v>
      </c>
      <c r="K59" s="49">
        <v>3644</v>
      </c>
      <c r="L59" s="50" t="s">
        <v>76</v>
      </c>
      <c r="M59" s="47">
        <v>4171</v>
      </c>
      <c r="N59" s="47">
        <v>5485</v>
      </c>
      <c r="O59" s="47">
        <v>4063</v>
      </c>
      <c r="P59" s="47">
        <v>4361</v>
      </c>
      <c r="Q59" s="47">
        <v>4425</v>
      </c>
      <c r="R59" s="47">
        <v>4728</v>
      </c>
      <c r="S59" s="48">
        <v>5622</v>
      </c>
      <c r="T59" s="48">
        <v>5921</v>
      </c>
      <c r="U59" s="47">
        <v>6122</v>
      </c>
      <c r="V59" s="49">
        <v>6480</v>
      </c>
      <c r="W59" s="50" t="s">
        <v>76</v>
      </c>
      <c r="X59" s="47">
        <v>6746</v>
      </c>
      <c r="Y59" s="47">
        <v>7020</v>
      </c>
      <c r="Z59" s="47">
        <v>7483</v>
      </c>
      <c r="AA59" s="47">
        <v>7747</v>
      </c>
      <c r="AB59" s="47">
        <v>7985</v>
      </c>
      <c r="AC59" s="47">
        <v>8255</v>
      </c>
      <c r="AD59" s="48">
        <v>8440</v>
      </c>
      <c r="AE59" s="48">
        <v>8718</v>
      </c>
      <c r="AF59" s="48">
        <v>8871</v>
      </c>
      <c r="AG59" s="49">
        <v>8987</v>
      </c>
      <c r="AH59" s="50" t="s">
        <v>76</v>
      </c>
      <c r="AI59" s="49">
        <v>9118</v>
      </c>
      <c r="AJ59" s="49">
        <v>8850</v>
      </c>
      <c r="AK59" s="49">
        <v>9005</v>
      </c>
      <c r="AL59" s="49">
        <v>9005</v>
      </c>
      <c r="AM59" s="4"/>
    </row>
    <row r="60" spans="1:39" customFormat="1" ht="13.5" customHeight="1" x14ac:dyDescent="0.2">
      <c r="A60" s="51" t="s">
        <v>77</v>
      </c>
      <c r="B60" s="52">
        <v>328255</v>
      </c>
      <c r="C60" s="52">
        <v>287214</v>
      </c>
      <c r="D60" s="52">
        <v>332788</v>
      </c>
      <c r="E60" s="52">
        <v>407009</v>
      </c>
      <c r="F60" s="52">
        <v>333242</v>
      </c>
      <c r="G60" s="52">
        <v>411583</v>
      </c>
      <c r="H60" s="52">
        <v>391993</v>
      </c>
      <c r="I60" s="53">
        <v>355248</v>
      </c>
      <c r="J60" s="53">
        <v>393855</v>
      </c>
      <c r="K60" s="54">
        <v>415598</v>
      </c>
      <c r="L60" s="55" t="s">
        <v>77</v>
      </c>
      <c r="M60" s="52">
        <v>417083</v>
      </c>
      <c r="N60" s="52">
        <v>452759</v>
      </c>
      <c r="O60" s="52">
        <v>432524.75</v>
      </c>
      <c r="P60" s="52">
        <v>423890.04200000002</v>
      </c>
      <c r="Q60" s="52">
        <v>398267.4</v>
      </c>
      <c r="R60" s="52">
        <v>396351.24</v>
      </c>
      <c r="S60" s="53">
        <v>453722.3</v>
      </c>
      <c r="T60" s="53">
        <v>377443</v>
      </c>
      <c r="U60" s="52">
        <v>375495.67</v>
      </c>
      <c r="V60" s="54">
        <v>357552.7</v>
      </c>
      <c r="W60" s="55" t="s">
        <v>77</v>
      </c>
      <c r="X60" s="52">
        <v>344364.1</v>
      </c>
      <c r="Y60" s="52">
        <v>361056.8</v>
      </c>
      <c r="Z60" s="52">
        <v>349156.5</v>
      </c>
      <c r="AA60" s="52">
        <v>366106.3</v>
      </c>
      <c r="AB60" s="52">
        <v>361347.1</v>
      </c>
      <c r="AC60" s="52">
        <v>377142.3</v>
      </c>
      <c r="AD60" s="53">
        <v>374802</v>
      </c>
      <c r="AE60" s="53">
        <v>385416</v>
      </c>
      <c r="AF60" s="53">
        <v>388826</v>
      </c>
      <c r="AG60" s="54">
        <v>394186.3</v>
      </c>
      <c r="AH60" s="55" t="s">
        <v>77</v>
      </c>
      <c r="AI60" s="54">
        <v>398760</v>
      </c>
      <c r="AJ60" s="54">
        <v>390911</v>
      </c>
      <c r="AK60" s="54">
        <v>394663.5</v>
      </c>
      <c r="AL60" s="54">
        <v>394663.5</v>
      </c>
      <c r="AM60" s="4"/>
    </row>
    <row r="61" spans="1:39" ht="13" x14ac:dyDescent="0.2">
      <c r="AD61" s="6"/>
      <c r="AE61" s="6"/>
      <c r="AF61"/>
      <c r="AG61"/>
      <c r="AI61"/>
      <c r="AJ61"/>
      <c r="AK61"/>
      <c r="AL61"/>
    </row>
    <row r="62" spans="1:39" x14ac:dyDescent="0.2">
      <c r="B62" s="8">
        <f t="shared" ref="B62:AJ62" si="0">SUM(B2:B6,B8:B17,B19:B56)</f>
        <v>1026133</v>
      </c>
      <c r="C62" s="8">
        <f t="shared" si="0"/>
        <v>972881</v>
      </c>
      <c r="D62" s="8">
        <f t="shared" si="0"/>
        <v>948970</v>
      </c>
      <c r="E62" s="8">
        <f t="shared" si="0"/>
        <v>1015960</v>
      </c>
      <c r="F62" s="8">
        <f t="shared" si="0"/>
        <v>1133419</v>
      </c>
      <c r="G62" s="8">
        <f t="shared" si="0"/>
        <v>1346485</v>
      </c>
      <c r="H62" s="8">
        <f t="shared" si="0"/>
        <v>1416195</v>
      </c>
      <c r="I62" s="8">
        <f t="shared" si="0"/>
        <v>1454450</v>
      </c>
      <c r="J62" s="8">
        <f t="shared" si="0"/>
        <v>1280350</v>
      </c>
      <c r="K62" s="8">
        <f t="shared" si="0"/>
        <v>1334104</v>
      </c>
      <c r="L62" s="8"/>
      <c r="M62" s="8">
        <f t="shared" si="0"/>
        <v>1202929</v>
      </c>
      <c r="N62" s="8">
        <f t="shared" si="0"/>
        <v>1161754</v>
      </c>
      <c r="O62" s="8">
        <f t="shared" si="0"/>
        <v>1477556</v>
      </c>
      <c r="P62" s="8">
        <f t="shared" si="0"/>
        <v>1461765</v>
      </c>
      <c r="Q62" s="8">
        <f t="shared" si="0"/>
        <v>1454379</v>
      </c>
      <c r="R62" s="8">
        <f t="shared" si="0"/>
        <v>1547561</v>
      </c>
      <c r="S62" s="8">
        <f t="shared" si="0"/>
        <v>1614329</v>
      </c>
      <c r="T62" s="8">
        <f t="shared" si="0"/>
        <v>1655084</v>
      </c>
      <c r="U62" s="8">
        <f t="shared" si="0"/>
        <v>1681508</v>
      </c>
      <c r="V62" s="8">
        <f t="shared" si="0"/>
        <v>1712504</v>
      </c>
      <c r="W62" s="8"/>
      <c r="X62" s="8">
        <f t="shared" si="0"/>
        <v>1721086</v>
      </c>
      <c r="Y62" s="8">
        <f t="shared" si="0"/>
        <v>1716145</v>
      </c>
      <c r="Z62" s="8">
        <f t="shared" si="0"/>
        <v>1968176</v>
      </c>
      <c r="AA62" s="8">
        <f t="shared" si="0"/>
        <v>1809285</v>
      </c>
      <c r="AB62" s="8">
        <f t="shared" si="0"/>
        <v>1935185</v>
      </c>
      <c r="AC62" s="8">
        <f t="shared" si="0"/>
        <v>1831530</v>
      </c>
      <c r="AD62" s="8">
        <f t="shared" si="0"/>
        <v>1965284</v>
      </c>
      <c r="AE62" s="8">
        <f t="shared" si="0"/>
        <v>2090820</v>
      </c>
      <c r="AF62" s="8">
        <f t="shared" si="0"/>
        <v>2016390</v>
      </c>
      <c r="AG62" s="8">
        <f t="shared" si="0"/>
        <v>1822146</v>
      </c>
      <c r="AH62" s="8"/>
      <c r="AI62" s="8">
        <f t="shared" si="0"/>
        <v>2027965</v>
      </c>
      <c r="AJ62" s="8">
        <f t="shared" si="0"/>
        <v>1802197</v>
      </c>
      <c r="AK62" s="8">
        <v>1958061</v>
      </c>
      <c r="AL62" s="8">
        <f>SUM(AL2:AL6,AL8:AL17,AL19:AL56)</f>
        <v>1978658</v>
      </c>
    </row>
    <row r="63" spans="1:39" x14ac:dyDescent="0.2">
      <c r="B63" s="8">
        <f t="shared" ref="B63:AJ63" si="1">SUM(B7,B18,B57)</f>
        <v>1026133</v>
      </c>
      <c r="C63" s="8">
        <f t="shared" si="1"/>
        <v>972881</v>
      </c>
      <c r="D63" s="8">
        <f t="shared" si="1"/>
        <v>948970</v>
      </c>
      <c r="E63" s="8">
        <f t="shared" si="1"/>
        <v>1015960</v>
      </c>
      <c r="F63" s="8">
        <f t="shared" si="1"/>
        <v>1133419</v>
      </c>
      <c r="G63" s="8">
        <f t="shared" si="1"/>
        <v>1346485</v>
      </c>
      <c r="H63" s="8">
        <f t="shared" si="1"/>
        <v>1416195</v>
      </c>
      <c r="I63" s="8">
        <f t="shared" si="1"/>
        <v>1454450</v>
      </c>
      <c r="J63" s="8">
        <f t="shared" si="1"/>
        <v>1280350</v>
      </c>
      <c r="K63" s="8">
        <f t="shared" si="1"/>
        <v>1334104</v>
      </c>
      <c r="L63" s="8"/>
      <c r="M63" s="8">
        <f t="shared" si="1"/>
        <v>1202929</v>
      </c>
      <c r="N63" s="8">
        <f t="shared" si="1"/>
        <v>1161754</v>
      </c>
      <c r="O63" s="8">
        <f t="shared" si="1"/>
        <v>1477556</v>
      </c>
      <c r="P63" s="8">
        <f t="shared" si="1"/>
        <v>1461765</v>
      </c>
      <c r="Q63" s="8">
        <f t="shared" si="1"/>
        <v>1454379</v>
      </c>
      <c r="R63" s="8">
        <f t="shared" si="1"/>
        <v>1547561</v>
      </c>
      <c r="S63" s="8">
        <f t="shared" si="1"/>
        <v>1614329</v>
      </c>
      <c r="T63" s="8">
        <f t="shared" si="1"/>
        <v>1655084</v>
      </c>
      <c r="U63" s="8">
        <f t="shared" si="1"/>
        <v>1681508</v>
      </c>
      <c r="V63" s="8">
        <f t="shared" si="1"/>
        <v>1712504</v>
      </c>
      <c r="W63" s="8"/>
      <c r="X63" s="8">
        <f t="shared" si="1"/>
        <v>1721086</v>
      </c>
      <c r="Y63" s="8">
        <f t="shared" si="1"/>
        <v>1716145</v>
      </c>
      <c r="Z63" s="8">
        <f t="shared" si="1"/>
        <v>1968176</v>
      </c>
      <c r="AA63" s="8">
        <f t="shared" si="1"/>
        <v>1809285</v>
      </c>
      <c r="AB63" s="8">
        <f t="shared" si="1"/>
        <v>1935185</v>
      </c>
      <c r="AC63" s="8">
        <f t="shared" si="1"/>
        <v>1831530</v>
      </c>
      <c r="AD63" s="8">
        <f t="shared" si="1"/>
        <v>1965284</v>
      </c>
      <c r="AE63" s="8">
        <f t="shared" si="1"/>
        <v>2090820</v>
      </c>
      <c r="AF63" s="8">
        <f t="shared" si="1"/>
        <v>2016390</v>
      </c>
      <c r="AG63" s="8">
        <f t="shared" si="1"/>
        <v>1822146</v>
      </c>
      <c r="AH63" s="8"/>
      <c r="AI63" s="8">
        <f t="shared" si="1"/>
        <v>2027965</v>
      </c>
      <c r="AJ63" s="8">
        <f t="shared" si="1"/>
        <v>1802197</v>
      </c>
      <c r="AK63" s="8">
        <v>1958061</v>
      </c>
      <c r="AL63" s="8">
        <f>SUM(AL7,AL18,AL57)</f>
        <v>1978658</v>
      </c>
    </row>
    <row r="64" spans="1:39" x14ac:dyDescent="0.2">
      <c r="B64" s="8">
        <f t="shared" ref="B64:AJ64" si="2">B58</f>
        <v>1026133</v>
      </c>
      <c r="C64" s="8">
        <f t="shared" si="2"/>
        <v>972881</v>
      </c>
      <c r="D64" s="8">
        <f t="shared" si="2"/>
        <v>948970</v>
      </c>
      <c r="E64" s="8">
        <f t="shared" si="2"/>
        <v>1015960</v>
      </c>
      <c r="F64" s="8">
        <f t="shared" si="2"/>
        <v>1133419</v>
      </c>
      <c r="G64" s="8">
        <f t="shared" si="2"/>
        <v>1346485</v>
      </c>
      <c r="H64" s="8">
        <f t="shared" si="2"/>
        <v>1416195</v>
      </c>
      <c r="I64" s="8">
        <f t="shared" si="2"/>
        <v>1454450</v>
      </c>
      <c r="J64" s="8">
        <f t="shared" si="2"/>
        <v>1280350</v>
      </c>
      <c r="K64" s="8">
        <f t="shared" si="2"/>
        <v>1334104</v>
      </c>
      <c r="L64" s="8"/>
      <c r="M64" s="8">
        <f t="shared" si="2"/>
        <v>1202929</v>
      </c>
      <c r="N64" s="8">
        <f t="shared" si="2"/>
        <v>1161754</v>
      </c>
      <c r="O64" s="8">
        <f t="shared" si="2"/>
        <v>1477556</v>
      </c>
      <c r="P64" s="8">
        <f t="shared" si="2"/>
        <v>1461765</v>
      </c>
      <c r="Q64" s="8">
        <f t="shared" si="2"/>
        <v>1454379</v>
      </c>
      <c r="R64" s="8">
        <f t="shared" si="2"/>
        <v>1547561</v>
      </c>
      <c r="S64" s="8">
        <f t="shared" si="2"/>
        <v>1614329</v>
      </c>
      <c r="T64" s="8">
        <f t="shared" si="2"/>
        <v>1655084</v>
      </c>
      <c r="U64" s="8">
        <f t="shared" si="2"/>
        <v>1681508</v>
      </c>
      <c r="V64" s="8">
        <f t="shared" si="2"/>
        <v>1712504</v>
      </c>
      <c r="W64" s="8"/>
      <c r="X64" s="8">
        <f t="shared" si="2"/>
        <v>1721086</v>
      </c>
      <c r="Y64" s="8">
        <f t="shared" si="2"/>
        <v>1716145</v>
      </c>
      <c r="Z64" s="8">
        <f t="shared" si="2"/>
        <v>1968176</v>
      </c>
      <c r="AA64" s="8">
        <f t="shared" si="2"/>
        <v>1809285</v>
      </c>
      <c r="AB64" s="8">
        <f t="shared" si="2"/>
        <v>1935185</v>
      </c>
      <c r="AC64" s="8">
        <f t="shared" si="2"/>
        <v>1831530</v>
      </c>
      <c r="AD64" s="8">
        <f t="shared" si="2"/>
        <v>1965284</v>
      </c>
      <c r="AE64" s="8">
        <f t="shared" si="2"/>
        <v>2090820</v>
      </c>
      <c r="AF64" s="8">
        <f t="shared" si="2"/>
        <v>2016390</v>
      </c>
      <c r="AG64" s="8">
        <f t="shared" si="2"/>
        <v>1822146</v>
      </c>
      <c r="AH64" s="8"/>
      <c r="AI64" s="8">
        <f t="shared" si="2"/>
        <v>2027965</v>
      </c>
      <c r="AJ64" s="8">
        <f t="shared" si="2"/>
        <v>1802197</v>
      </c>
      <c r="AK64" s="8">
        <v>1958061</v>
      </c>
      <c r="AL64" s="8">
        <f>AL58</f>
        <v>1978658</v>
      </c>
    </row>
    <row r="65" spans="2:38" x14ac:dyDescent="0.2">
      <c r="B65" s="4">
        <f t="shared" ref="B65:AJ65" si="3">IF(OR(B62&lt;&gt;B63,B62&lt;&gt;B64),1,0)</f>
        <v>0</v>
      </c>
      <c r="C65" s="4">
        <f t="shared" si="3"/>
        <v>0</v>
      </c>
      <c r="D65" s="4">
        <f t="shared" si="3"/>
        <v>0</v>
      </c>
      <c r="E65" s="4">
        <f t="shared" si="3"/>
        <v>0</v>
      </c>
      <c r="F65" s="4">
        <f t="shared" si="3"/>
        <v>0</v>
      </c>
      <c r="G65" s="4">
        <f t="shared" si="3"/>
        <v>0</v>
      </c>
      <c r="H65" s="4">
        <f t="shared" si="3"/>
        <v>0</v>
      </c>
      <c r="I65" s="4">
        <f t="shared" si="3"/>
        <v>0</v>
      </c>
      <c r="J65" s="4">
        <f t="shared" si="3"/>
        <v>0</v>
      </c>
      <c r="K65" s="4">
        <f t="shared" si="3"/>
        <v>0</v>
      </c>
      <c r="M65" s="4">
        <f t="shared" si="3"/>
        <v>0</v>
      </c>
      <c r="N65" s="4">
        <f t="shared" si="3"/>
        <v>0</v>
      </c>
      <c r="O65" s="4">
        <f t="shared" si="3"/>
        <v>0</v>
      </c>
      <c r="P65" s="4">
        <f t="shared" si="3"/>
        <v>0</v>
      </c>
      <c r="Q65" s="4">
        <f t="shared" si="3"/>
        <v>0</v>
      </c>
      <c r="R65" s="4">
        <f t="shared" si="3"/>
        <v>0</v>
      </c>
      <c r="S65" s="4">
        <f t="shared" si="3"/>
        <v>0</v>
      </c>
      <c r="T65" s="4">
        <f t="shared" si="3"/>
        <v>0</v>
      </c>
      <c r="U65" s="4">
        <f t="shared" si="3"/>
        <v>0</v>
      </c>
      <c r="V65" s="4">
        <f t="shared" si="3"/>
        <v>0</v>
      </c>
      <c r="X65" s="4">
        <f t="shared" si="3"/>
        <v>0</v>
      </c>
      <c r="Y65" s="4">
        <f t="shared" si="3"/>
        <v>0</v>
      </c>
      <c r="Z65" s="4">
        <f t="shared" si="3"/>
        <v>0</v>
      </c>
      <c r="AA65" s="4">
        <f t="shared" si="3"/>
        <v>0</v>
      </c>
      <c r="AB65" s="4">
        <f t="shared" si="3"/>
        <v>0</v>
      </c>
      <c r="AC65" s="4">
        <f t="shared" si="3"/>
        <v>0</v>
      </c>
      <c r="AD65" s="4">
        <f t="shared" si="3"/>
        <v>0</v>
      </c>
      <c r="AE65" s="4">
        <f t="shared" si="3"/>
        <v>0</v>
      </c>
      <c r="AF65" s="4">
        <f t="shared" si="3"/>
        <v>0</v>
      </c>
      <c r="AG65" s="4">
        <f t="shared" si="3"/>
        <v>0</v>
      </c>
      <c r="AI65" s="4">
        <f t="shared" si="3"/>
        <v>0</v>
      </c>
      <c r="AJ65" s="4">
        <f t="shared" si="3"/>
        <v>0</v>
      </c>
      <c r="AK65" s="4">
        <v>0</v>
      </c>
      <c r="AL65" s="4">
        <f>IF(OR(AL62&lt;&gt;AL63,AL62&lt;&gt;AL64),1,0)</f>
        <v>0</v>
      </c>
    </row>
  </sheetData>
  <phoneticPr fontId="23"/>
  <printOptions horizontalCentered="1"/>
  <pageMargins left="0.59055118110236227" right="0.39370078740157483" top="0.59055118110236227" bottom="0.59055118110236227" header="0.31496062992125984" footer="0.51181102362204722"/>
  <pageSetup paperSize="8" orientation="landscape" r:id="rId1"/>
  <headerFooter alignWithMargins="0">
    <oddHeader>&amp;C&amp;F&amp;A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6"/>
  <sheetViews>
    <sheetView workbookViewId="0">
      <pane xSplit="1" ySplit="4" topLeftCell="B5" activePane="bottomRight" state="frozen"/>
      <selection pane="topRight" activeCell="B1" sqref="B1"/>
      <selection pane="bottomLeft" activeCell="A3" sqref="A3"/>
      <selection pane="bottomRight" activeCell="B5" sqref="B5"/>
    </sheetView>
  </sheetViews>
  <sheetFormatPr defaultRowHeight="11" x14ac:dyDescent="0.2"/>
  <cols>
    <col min="1" max="1" width="17.1796875" style="58" bestFit="1" customWidth="1"/>
    <col min="2" max="48" width="7.6328125" style="58" customWidth="1"/>
    <col min="49" max="49" width="9.08984375" style="58" customWidth="1"/>
    <col min="50" max="256" width="9" style="58"/>
    <col min="257" max="257" width="17.1796875" style="58" bestFit="1" customWidth="1"/>
    <col min="258" max="304" width="7.6328125" style="58" customWidth="1"/>
    <col min="305" max="305" width="9.08984375" style="58" customWidth="1"/>
    <col min="306" max="512" width="9" style="58"/>
    <col min="513" max="513" width="17.1796875" style="58" bestFit="1" customWidth="1"/>
    <col min="514" max="560" width="7.6328125" style="58" customWidth="1"/>
    <col min="561" max="561" width="9.08984375" style="58" customWidth="1"/>
    <col min="562" max="768" width="9" style="58"/>
    <col min="769" max="769" width="17.1796875" style="58" bestFit="1" customWidth="1"/>
    <col min="770" max="816" width="7.6328125" style="58" customWidth="1"/>
    <col min="817" max="817" width="9.08984375" style="58" customWidth="1"/>
    <col min="818" max="1024" width="9" style="58"/>
    <col min="1025" max="1025" width="17.1796875" style="58" bestFit="1" customWidth="1"/>
    <col min="1026" max="1072" width="7.6328125" style="58" customWidth="1"/>
    <col min="1073" max="1073" width="9.08984375" style="58" customWidth="1"/>
    <col min="1074" max="1280" width="9" style="58"/>
    <col min="1281" max="1281" width="17.1796875" style="58" bestFit="1" customWidth="1"/>
    <col min="1282" max="1328" width="7.6328125" style="58" customWidth="1"/>
    <col min="1329" max="1329" width="9.08984375" style="58" customWidth="1"/>
    <col min="1330" max="1536" width="9" style="58"/>
    <col min="1537" max="1537" width="17.1796875" style="58" bestFit="1" customWidth="1"/>
    <col min="1538" max="1584" width="7.6328125" style="58" customWidth="1"/>
    <col min="1585" max="1585" width="9.08984375" style="58" customWidth="1"/>
    <col min="1586" max="1792" width="9" style="58"/>
    <col min="1793" max="1793" width="17.1796875" style="58" bestFit="1" customWidth="1"/>
    <col min="1794" max="1840" width="7.6328125" style="58" customWidth="1"/>
    <col min="1841" max="1841" width="9.08984375" style="58" customWidth="1"/>
    <col min="1842" max="2048" width="9" style="58"/>
    <col min="2049" max="2049" width="17.1796875" style="58" bestFit="1" customWidth="1"/>
    <col min="2050" max="2096" width="7.6328125" style="58" customWidth="1"/>
    <col min="2097" max="2097" width="9.08984375" style="58" customWidth="1"/>
    <col min="2098" max="2304" width="9" style="58"/>
    <col min="2305" max="2305" width="17.1796875" style="58" bestFit="1" customWidth="1"/>
    <col min="2306" max="2352" width="7.6328125" style="58" customWidth="1"/>
    <col min="2353" max="2353" width="9.08984375" style="58" customWidth="1"/>
    <col min="2354" max="2560" width="9" style="58"/>
    <col min="2561" max="2561" width="17.1796875" style="58" bestFit="1" customWidth="1"/>
    <col min="2562" max="2608" width="7.6328125" style="58" customWidth="1"/>
    <col min="2609" max="2609" width="9.08984375" style="58" customWidth="1"/>
    <col min="2610" max="2816" width="9" style="58"/>
    <col min="2817" max="2817" width="17.1796875" style="58" bestFit="1" customWidth="1"/>
    <col min="2818" max="2864" width="7.6328125" style="58" customWidth="1"/>
    <col min="2865" max="2865" width="9.08984375" style="58" customWidth="1"/>
    <col min="2866" max="3072" width="9" style="58"/>
    <col min="3073" max="3073" width="17.1796875" style="58" bestFit="1" customWidth="1"/>
    <col min="3074" max="3120" width="7.6328125" style="58" customWidth="1"/>
    <col min="3121" max="3121" width="9.08984375" style="58" customWidth="1"/>
    <col min="3122" max="3328" width="9" style="58"/>
    <col min="3329" max="3329" width="17.1796875" style="58" bestFit="1" customWidth="1"/>
    <col min="3330" max="3376" width="7.6328125" style="58" customWidth="1"/>
    <col min="3377" max="3377" width="9.08984375" style="58" customWidth="1"/>
    <col min="3378" max="3584" width="9" style="58"/>
    <col min="3585" max="3585" width="17.1796875" style="58" bestFit="1" customWidth="1"/>
    <col min="3586" max="3632" width="7.6328125" style="58" customWidth="1"/>
    <col min="3633" max="3633" width="9.08984375" style="58" customWidth="1"/>
    <col min="3634" max="3840" width="9" style="58"/>
    <col min="3841" max="3841" width="17.1796875" style="58" bestFit="1" customWidth="1"/>
    <col min="3842" max="3888" width="7.6328125" style="58" customWidth="1"/>
    <col min="3889" max="3889" width="9.08984375" style="58" customWidth="1"/>
    <col min="3890" max="4096" width="9" style="58"/>
    <col min="4097" max="4097" width="17.1796875" style="58" bestFit="1" customWidth="1"/>
    <col min="4098" max="4144" width="7.6328125" style="58" customWidth="1"/>
    <col min="4145" max="4145" width="9.08984375" style="58" customWidth="1"/>
    <col min="4146" max="4352" width="9" style="58"/>
    <col min="4353" max="4353" width="17.1796875" style="58" bestFit="1" customWidth="1"/>
    <col min="4354" max="4400" width="7.6328125" style="58" customWidth="1"/>
    <col min="4401" max="4401" width="9.08984375" style="58" customWidth="1"/>
    <col min="4402" max="4608" width="9" style="58"/>
    <col min="4609" max="4609" width="17.1796875" style="58" bestFit="1" customWidth="1"/>
    <col min="4610" max="4656" width="7.6328125" style="58" customWidth="1"/>
    <col min="4657" max="4657" width="9.08984375" style="58" customWidth="1"/>
    <col min="4658" max="4864" width="9" style="58"/>
    <col min="4865" max="4865" width="17.1796875" style="58" bestFit="1" customWidth="1"/>
    <col min="4866" max="4912" width="7.6328125" style="58" customWidth="1"/>
    <col min="4913" max="4913" width="9.08984375" style="58" customWidth="1"/>
    <col min="4914" max="5120" width="9" style="58"/>
    <col min="5121" max="5121" width="17.1796875" style="58" bestFit="1" customWidth="1"/>
    <col min="5122" max="5168" width="7.6328125" style="58" customWidth="1"/>
    <col min="5169" max="5169" width="9.08984375" style="58" customWidth="1"/>
    <col min="5170" max="5376" width="9" style="58"/>
    <col min="5377" max="5377" width="17.1796875" style="58" bestFit="1" customWidth="1"/>
    <col min="5378" max="5424" width="7.6328125" style="58" customWidth="1"/>
    <col min="5425" max="5425" width="9.08984375" style="58" customWidth="1"/>
    <col min="5426" max="5632" width="9" style="58"/>
    <col min="5633" max="5633" width="17.1796875" style="58" bestFit="1" customWidth="1"/>
    <col min="5634" max="5680" width="7.6328125" style="58" customWidth="1"/>
    <col min="5681" max="5681" width="9.08984375" style="58" customWidth="1"/>
    <col min="5682" max="5888" width="9" style="58"/>
    <col min="5889" max="5889" width="17.1796875" style="58" bestFit="1" customWidth="1"/>
    <col min="5890" max="5936" width="7.6328125" style="58" customWidth="1"/>
    <col min="5937" max="5937" width="9.08984375" style="58" customWidth="1"/>
    <col min="5938" max="6144" width="9" style="58"/>
    <col min="6145" max="6145" width="17.1796875" style="58" bestFit="1" customWidth="1"/>
    <col min="6146" max="6192" width="7.6328125" style="58" customWidth="1"/>
    <col min="6193" max="6193" width="9.08984375" style="58" customWidth="1"/>
    <col min="6194" max="6400" width="9" style="58"/>
    <col min="6401" max="6401" width="17.1796875" style="58" bestFit="1" customWidth="1"/>
    <col min="6402" max="6448" width="7.6328125" style="58" customWidth="1"/>
    <col min="6449" max="6449" width="9.08984375" style="58" customWidth="1"/>
    <col min="6450" max="6656" width="9" style="58"/>
    <col min="6657" max="6657" width="17.1796875" style="58" bestFit="1" customWidth="1"/>
    <col min="6658" max="6704" width="7.6328125" style="58" customWidth="1"/>
    <col min="6705" max="6705" width="9.08984375" style="58" customWidth="1"/>
    <col min="6706" max="6912" width="9" style="58"/>
    <col min="6913" max="6913" width="17.1796875" style="58" bestFit="1" customWidth="1"/>
    <col min="6914" max="6960" width="7.6328125" style="58" customWidth="1"/>
    <col min="6961" max="6961" width="9.08984375" style="58" customWidth="1"/>
    <col min="6962" max="7168" width="9" style="58"/>
    <col min="7169" max="7169" width="17.1796875" style="58" bestFit="1" customWidth="1"/>
    <col min="7170" max="7216" width="7.6328125" style="58" customWidth="1"/>
    <col min="7217" max="7217" width="9.08984375" style="58" customWidth="1"/>
    <col min="7218" max="7424" width="9" style="58"/>
    <col min="7425" max="7425" width="17.1796875" style="58" bestFit="1" customWidth="1"/>
    <col min="7426" max="7472" width="7.6328125" style="58" customWidth="1"/>
    <col min="7473" max="7473" width="9.08984375" style="58" customWidth="1"/>
    <col min="7474" max="7680" width="9" style="58"/>
    <col min="7681" max="7681" width="17.1796875" style="58" bestFit="1" customWidth="1"/>
    <col min="7682" max="7728" width="7.6328125" style="58" customWidth="1"/>
    <col min="7729" max="7729" width="9.08984375" style="58" customWidth="1"/>
    <col min="7730" max="7936" width="9" style="58"/>
    <col min="7937" max="7937" width="17.1796875" style="58" bestFit="1" customWidth="1"/>
    <col min="7938" max="7984" width="7.6328125" style="58" customWidth="1"/>
    <col min="7985" max="7985" width="9.08984375" style="58" customWidth="1"/>
    <col min="7986" max="8192" width="9" style="58"/>
    <col min="8193" max="8193" width="17.1796875" style="58" bestFit="1" customWidth="1"/>
    <col min="8194" max="8240" width="7.6328125" style="58" customWidth="1"/>
    <col min="8241" max="8241" width="9.08984375" style="58" customWidth="1"/>
    <col min="8242" max="8448" width="9" style="58"/>
    <col min="8449" max="8449" width="17.1796875" style="58" bestFit="1" customWidth="1"/>
    <col min="8450" max="8496" width="7.6328125" style="58" customWidth="1"/>
    <col min="8497" max="8497" width="9.08984375" style="58" customWidth="1"/>
    <col min="8498" max="8704" width="9" style="58"/>
    <col min="8705" max="8705" width="17.1796875" style="58" bestFit="1" customWidth="1"/>
    <col min="8706" max="8752" width="7.6328125" style="58" customWidth="1"/>
    <col min="8753" max="8753" width="9.08984375" style="58" customWidth="1"/>
    <col min="8754" max="8960" width="9" style="58"/>
    <col min="8961" max="8961" width="17.1796875" style="58" bestFit="1" customWidth="1"/>
    <col min="8962" max="9008" width="7.6328125" style="58" customWidth="1"/>
    <col min="9009" max="9009" width="9.08984375" style="58" customWidth="1"/>
    <col min="9010" max="9216" width="9" style="58"/>
    <col min="9217" max="9217" width="17.1796875" style="58" bestFit="1" customWidth="1"/>
    <col min="9218" max="9264" width="7.6328125" style="58" customWidth="1"/>
    <col min="9265" max="9265" width="9.08984375" style="58" customWidth="1"/>
    <col min="9266" max="9472" width="9" style="58"/>
    <col min="9473" max="9473" width="17.1796875" style="58" bestFit="1" customWidth="1"/>
    <col min="9474" max="9520" width="7.6328125" style="58" customWidth="1"/>
    <col min="9521" max="9521" width="9.08984375" style="58" customWidth="1"/>
    <col min="9522" max="9728" width="9" style="58"/>
    <col min="9729" max="9729" width="17.1796875" style="58" bestFit="1" customWidth="1"/>
    <col min="9730" max="9776" width="7.6328125" style="58" customWidth="1"/>
    <col min="9777" max="9777" width="9.08984375" style="58" customWidth="1"/>
    <col min="9778" max="9984" width="9" style="58"/>
    <col min="9985" max="9985" width="17.1796875" style="58" bestFit="1" customWidth="1"/>
    <col min="9986" max="10032" width="7.6328125" style="58" customWidth="1"/>
    <col min="10033" max="10033" width="9.08984375" style="58" customWidth="1"/>
    <col min="10034" max="10240" width="9" style="58"/>
    <col min="10241" max="10241" width="17.1796875" style="58" bestFit="1" customWidth="1"/>
    <col min="10242" max="10288" width="7.6328125" style="58" customWidth="1"/>
    <col min="10289" max="10289" width="9.08984375" style="58" customWidth="1"/>
    <col min="10290" max="10496" width="9" style="58"/>
    <col min="10497" max="10497" width="17.1796875" style="58" bestFit="1" customWidth="1"/>
    <col min="10498" max="10544" width="7.6328125" style="58" customWidth="1"/>
    <col min="10545" max="10545" width="9.08984375" style="58" customWidth="1"/>
    <col min="10546" max="10752" width="9" style="58"/>
    <col min="10753" max="10753" width="17.1796875" style="58" bestFit="1" customWidth="1"/>
    <col min="10754" max="10800" width="7.6328125" style="58" customWidth="1"/>
    <col min="10801" max="10801" width="9.08984375" style="58" customWidth="1"/>
    <col min="10802" max="11008" width="9" style="58"/>
    <col min="11009" max="11009" width="17.1796875" style="58" bestFit="1" customWidth="1"/>
    <col min="11010" max="11056" width="7.6328125" style="58" customWidth="1"/>
    <col min="11057" max="11057" width="9.08984375" style="58" customWidth="1"/>
    <col min="11058" max="11264" width="9" style="58"/>
    <col min="11265" max="11265" width="17.1796875" style="58" bestFit="1" customWidth="1"/>
    <col min="11266" max="11312" width="7.6328125" style="58" customWidth="1"/>
    <col min="11313" max="11313" width="9.08984375" style="58" customWidth="1"/>
    <col min="11314" max="11520" width="9" style="58"/>
    <col min="11521" max="11521" width="17.1796875" style="58" bestFit="1" customWidth="1"/>
    <col min="11522" max="11568" width="7.6328125" style="58" customWidth="1"/>
    <col min="11569" max="11569" width="9.08984375" style="58" customWidth="1"/>
    <col min="11570" max="11776" width="9" style="58"/>
    <col min="11777" max="11777" width="17.1796875" style="58" bestFit="1" customWidth="1"/>
    <col min="11778" max="11824" width="7.6328125" style="58" customWidth="1"/>
    <col min="11825" max="11825" width="9.08984375" style="58" customWidth="1"/>
    <col min="11826" max="12032" width="9" style="58"/>
    <col min="12033" max="12033" width="17.1796875" style="58" bestFit="1" customWidth="1"/>
    <col min="12034" max="12080" width="7.6328125" style="58" customWidth="1"/>
    <col min="12081" max="12081" width="9.08984375" style="58" customWidth="1"/>
    <col min="12082" max="12288" width="9" style="58"/>
    <col min="12289" max="12289" width="17.1796875" style="58" bestFit="1" customWidth="1"/>
    <col min="12290" max="12336" width="7.6328125" style="58" customWidth="1"/>
    <col min="12337" max="12337" width="9.08984375" style="58" customWidth="1"/>
    <col min="12338" max="12544" width="9" style="58"/>
    <col min="12545" max="12545" width="17.1796875" style="58" bestFit="1" customWidth="1"/>
    <col min="12546" max="12592" width="7.6328125" style="58" customWidth="1"/>
    <col min="12593" max="12593" width="9.08984375" style="58" customWidth="1"/>
    <col min="12594" max="12800" width="9" style="58"/>
    <col min="12801" max="12801" width="17.1796875" style="58" bestFit="1" customWidth="1"/>
    <col min="12802" max="12848" width="7.6328125" style="58" customWidth="1"/>
    <col min="12849" max="12849" width="9.08984375" style="58" customWidth="1"/>
    <col min="12850" max="13056" width="9" style="58"/>
    <col min="13057" max="13057" width="17.1796875" style="58" bestFit="1" customWidth="1"/>
    <col min="13058" max="13104" width="7.6328125" style="58" customWidth="1"/>
    <col min="13105" max="13105" width="9.08984375" style="58" customWidth="1"/>
    <col min="13106" max="13312" width="9" style="58"/>
    <col min="13313" max="13313" width="17.1796875" style="58" bestFit="1" customWidth="1"/>
    <col min="13314" max="13360" width="7.6328125" style="58" customWidth="1"/>
    <col min="13361" max="13361" width="9.08984375" style="58" customWidth="1"/>
    <col min="13362" max="13568" width="9" style="58"/>
    <col min="13569" max="13569" width="17.1796875" style="58" bestFit="1" customWidth="1"/>
    <col min="13570" max="13616" width="7.6328125" style="58" customWidth="1"/>
    <col min="13617" max="13617" width="9.08984375" style="58" customWidth="1"/>
    <col min="13618" max="13824" width="9" style="58"/>
    <col min="13825" max="13825" width="17.1796875" style="58" bestFit="1" customWidth="1"/>
    <col min="13826" max="13872" width="7.6328125" style="58" customWidth="1"/>
    <col min="13873" max="13873" width="9.08984375" style="58" customWidth="1"/>
    <col min="13874" max="14080" width="9" style="58"/>
    <col min="14081" max="14081" width="17.1796875" style="58" bestFit="1" customWidth="1"/>
    <col min="14082" max="14128" width="7.6328125" style="58" customWidth="1"/>
    <col min="14129" max="14129" width="9.08984375" style="58" customWidth="1"/>
    <col min="14130" max="14336" width="9" style="58"/>
    <col min="14337" max="14337" width="17.1796875" style="58" bestFit="1" customWidth="1"/>
    <col min="14338" max="14384" width="7.6328125" style="58" customWidth="1"/>
    <col min="14385" max="14385" width="9.08984375" style="58" customWidth="1"/>
    <col min="14386" max="14592" width="9" style="58"/>
    <col min="14593" max="14593" width="17.1796875" style="58" bestFit="1" customWidth="1"/>
    <col min="14594" max="14640" width="7.6328125" style="58" customWidth="1"/>
    <col min="14641" max="14641" width="9.08984375" style="58" customWidth="1"/>
    <col min="14642" max="14848" width="9" style="58"/>
    <col min="14849" max="14849" width="17.1796875" style="58" bestFit="1" customWidth="1"/>
    <col min="14850" max="14896" width="7.6328125" style="58" customWidth="1"/>
    <col min="14897" max="14897" width="9.08984375" style="58" customWidth="1"/>
    <col min="14898" max="15104" width="9" style="58"/>
    <col min="15105" max="15105" width="17.1796875" style="58" bestFit="1" customWidth="1"/>
    <col min="15106" max="15152" width="7.6328125" style="58" customWidth="1"/>
    <col min="15153" max="15153" width="9.08984375" style="58" customWidth="1"/>
    <col min="15154" max="15360" width="9" style="58"/>
    <col min="15361" max="15361" width="17.1796875" style="58" bestFit="1" customWidth="1"/>
    <col min="15362" max="15408" width="7.6328125" style="58" customWidth="1"/>
    <col min="15409" max="15409" width="9.08984375" style="58" customWidth="1"/>
    <col min="15410" max="15616" width="9" style="58"/>
    <col min="15617" max="15617" width="17.1796875" style="58" bestFit="1" customWidth="1"/>
    <col min="15618" max="15664" width="7.6328125" style="58" customWidth="1"/>
    <col min="15665" max="15665" width="9.08984375" style="58" customWidth="1"/>
    <col min="15666" max="15872" width="9" style="58"/>
    <col min="15873" max="15873" width="17.1796875" style="58" bestFit="1" customWidth="1"/>
    <col min="15874" max="15920" width="7.6328125" style="58" customWidth="1"/>
    <col min="15921" max="15921" width="9.08984375" style="58" customWidth="1"/>
    <col min="15922" max="16128" width="9" style="58"/>
    <col min="16129" max="16129" width="17.1796875" style="58" bestFit="1" customWidth="1"/>
    <col min="16130" max="16176" width="7.6328125" style="58" customWidth="1"/>
    <col min="16177" max="16177" width="9.08984375" style="58" customWidth="1"/>
    <col min="16178" max="16384" width="9" style="58"/>
  </cols>
  <sheetData>
    <row r="1" spans="1:50" x14ac:dyDescent="0.2">
      <c r="A1" s="67" t="s">
        <v>152</v>
      </c>
    </row>
    <row r="2" spans="1:50" x14ac:dyDescent="0.2">
      <c r="A2" s="68"/>
    </row>
    <row r="3" spans="1:50" x14ac:dyDescent="0.2">
      <c r="A3" s="56"/>
      <c r="B3" s="57">
        <v>1</v>
      </c>
      <c r="C3" s="57">
        <v>2</v>
      </c>
      <c r="D3" s="57">
        <v>3</v>
      </c>
      <c r="E3" s="57">
        <v>4</v>
      </c>
      <c r="F3" s="57">
        <v>5</v>
      </c>
      <c r="G3" s="57">
        <v>6</v>
      </c>
      <c r="H3" s="57">
        <v>7</v>
      </c>
      <c r="I3" s="57">
        <v>8</v>
      </c>
      <c r="J3" s="57">
        <v>9</v>
      </c>
      <c r="K3" s="57">
        <v>10</v>
      </c>
      <c r="L3" s="57">
        <v>11</v>
      </c>
      <c r="M3" s="57">
        <v>12</v>
      </c>
      <c r="N3" s="57">
        <v>13</v>
      </c>
      <c r="O3" s="57">
        <v>14</v>
      </c>
      <c r="P3" s="57">
        <v>15</v>
      </c>
      <c r="Q3" s="57">
        <v>16</v>
      </c>
      <c r="R3" s="57">
        <v>17</v>
      </c>
      <c r="S3" s="57">
        <v>18</v>
      </c>
      <c r="T3" s="57">
        <v>19</v>
      </c>
      <c r="U3" s="57">
        <v>20</v>
      </c>
      <c r="V3" s="57">
        <v>21</v>
      </c>
      <c r="W3" s="57">
        <v>22</v>
      </c>
      <c r="X3" s="57">
        <v>23</v>
      </c>
      <c r="Y3" s="57">
        <v>24</v>
      </c>
      <c r="Z3" s="57">
        <v>25</v>
      </c>
      <c r="AA3" s="57">
        <v>26</v>
      </c>
      <c r="AB3" s="57">
        <v>27</v>
      </c>
      <c r="AC3" s="57">
        <v>28</v>
      </c>
      <c r="AD3" s="57">
        <v>29</v>
      </c>
      <c r="AE3" s="57">
        <v>30</v>
      </c>
      <c r="AF3" s="57">
        <v>31</v>
      </c>
      <c r="AG3" s="57">
        <v>32</v>
      </c>
      <c r="AH3" s="57">
        <v>33</v>
      </c>
      <c r="AI3" s="57">
        <v>34</v>
      </c>
      <c r="AJ3" s="57">
        <v>35</v>
      </c>
      <c r="AK3" s="57">
        <v>36</v>
      </c>
      <c r="AL3" s="57">
        <v>37</v>
      </c>
      <c r="AM3" s="57">
        <v>38</v>
      </c>
      <c r="AN3" s="57">
        <v>39</v>
      </c>
      <c r="AO3" s="57">
        <v>40</v>
      </c>
      <c r="AP3" s="57">
        <v>41</v>
      </c>
      <c r="AQ3" s="57">
        <v>42</v>
      </c>
      <c r="AR3" s="57">
        <v>43</v>
      </c>
      <c r="AS3" s="57">
        <v>44</v>
      </c>
      <c r="AT3" s="57">
        <v>45</v>
      </c>
      <c r="AU3" s="57">
        <v>46</v>
      </c>
      <c r="AV3" s="57">
        <v>47</v>
      </c>
      <c r="AW3" s="57">
        <v>99</v>
      </c>
    </row>
    <row r="4" spans="1:50" x14ac:dyDescent="0.2">
      <c r="A4" s="59"/>
      <c r="B4" s="60" t="s">
        <v>95</v>
      </c>
      <c r="C4" s="60" t="s">
        <v>96</v>
      </c>
      <c r="D4" s="60" t="s">
        <v>97</v>
      </c>
      <c r="E4" s="60" t="s">
        <v>98</v>
      </c>
      <c r="F4" s="60" t="s">
        <v>99</v>
      </c>
      <c r="G4" s="60" t="s">
        <v>100</v>
      </c>
      <c r="H4" s="60" t="s">
        <v>101</v>
      </c>
      <c r="I4" s="60" t="s">
        <v>102</v>
      </c>
      <c r="J4" s="60" t="s">
        <v>103</v>
      </c>
      <c r="K4" s="60" t="s">
        <v>104</v>
      </c>
      <c r="L4" s="60" t="s">
        <v>105</v>
      </c>
      <c r="M4" s="60" t="s">
        <v>106</v>
      </c>
      <c r="N4" s="60" t="s">
        <v>107</v>
      </c>
      <c r="O4" s="60" t="s">
        <v>108</v>
      </c>
      <c r="P4" s="60" t="s">
        <v>109</v>
      </c>
      <c r="Q4" s="60" t="s">
        <v>110</v>
      </c>
      <c r="R4" s="60" t="s">
        <v>111</v>
      </c>
      <c r="S4" s="60" t="s">
        <v>112</v>
      </c>
      <c r="T4" s="60" t="s">
        <v>113</v>
      </c>
      <c r="U4" s="60" t="s">
        <v>114</v>
      </c>
      <c r="V4" s="60" t="s">
        <v>115</v>
      </c>
      <c r="W4" s="60" t="s">
        <v>116</v>
      </c>
      <c r="X4" s="60" t="s">
        <v>117</v>
      </c>
      <c r="Y4" s="60" t="s">
        <v>118</v>
      </c>
      <c r="Z4" s="60" t="s">
        <v>119</v>
      </c>
      <c r="AA4" s="60" t="s">
        <v>120</v>
      </c>
      <c r="AB4" s="60" t="s">
        <v>121</v>
      </c>
      <c r="AC4" s="60" t="s">
        <v>122</v>
      </c>
      <c r="AD4" s="60" t="s">
        <v>123</v>
      </c>
      <c r="AE4" s="60" t="s">
        <v>124</v>
      </c>
      <c r="AF4" s="60" t="s">
        <v>125</v>
      </c>
      <c r="AG4" s="60" t="s">
        <v>126</v>
      </c>
      <c r="AH4" s="60" t="s">
        <v>127</v>
      </c>
      <c r="AI4" s="60" t="s">
        <v>128</v>
      </c>
      <c r="AJ4" s="60" t="s">
        <v>129</v>
      </c>
      <c r="AK4" s="60" t="s">
        <v>130</v>
      </c>
      <c r="AL4" s="60" t="s">
        <v>131</v>
      </c>
      <c r="AM4" s="60" t="s">
        <v>132</v>
      </c>
      <c r="AN4" s="60" t="s">
        <v>133</v>
      </c>
      <c r="AO4" s="60" t="s">
        <v>134</v>
      </c>
      <c r="AP4" s="60" t="s">
        <v>135</v>
      </c>
      <c r="AQ4" s="60" t="s">
        <v>136</v>
      </c>
      <c r="AR4" s="60" t="s">
        <v>137</v>
      </c>
      <c r="AS4" s="60" t="s">
        <v>138</v>
      </c>
      <c r="AT4" s="60" t="s">
        <v>139</v>
      </c>
      <c r="AU4" s="60" t="s">
        <v>140</v>
      </c>
      <c r="AV4" s="60" t="s">
        <v>141</v>
      </c>
      <c r="AW4" s="60" t="s">
        <v>142</v>
      </c>
    </row>
    <row r="5" spans="1:50" ht="14.25" customHeight="1" x14ac:dyDescent="0.2">
      <c r="A5" s="61" t="s">
        <v>0</v>
      </c>
      <c r="B5" s="69">
        <v>5877</v>
      </c>
      <c r="C5" s="69">
        <v>3672</v>
      </c>
      <c r="D5" s="69">
        <v>3215</v>
      </c>
      <c r="E5" s="69">
        <v>7047</v>
      </c>
      <c r="F5" s="69">
        <v>1938</v>
      </c>
      <c r="G5" s="69">
        <v>5381</v>
      </c>
      <c r="H5" s="69">
        <v>3544</v>
      </c>
      <c r="I5" s="69">
        <v>425</v>
      </c>
      <c r="J5" s="69">
        <v>19</v>
      </c>
      <c r="K5" s="69">
        <v>20</v>
      </c>
      <c r="L5" s="69">
        <v>0</v>
      </c>
      <c r="M5" s="69">
        <v>19</v>
      </c>
      <c r="N5" s="69">
        <v>0</v>
      </c>
      <c r="O5" s="69">
        <v>0</v>
      </c>
      <c r="P5" s="69">
        <v>994</v>
      </c>
      <c r="Q5" s="69">
        <v>141</v>
      </c>
      <c r="R5" s="69">
        <v>0</v>
      </c>
      <c r="S5" s="69">
        <v>0</v>
      </c>
      <c r="T5" s="69">
        <v>0</v>
      </c>
      <c r="U5" s="69">
        <v>0</v>
      </c>
      <c r="V5" s="69">
        <v>0</v>
      </c>
      <c r="W5" s="69">
        <v>0</v>
      </c>
      <c r="X5" s="69">
        <v>0</v>
      </c>
      <c r="Y5" s="69">
        <v>2</v>
      </c>
      <c r="Z5" s="69">
        <v>0</v>
      </c>
      <c r="AA5" s="69">
        <v>1</v>
      </c>
      <c r="AB5" s="69">
        <v>0</v>
      </c>
      <c r="AC5" s="69">
        <v>0</v>
      </c>
      <c r="AD5" s="69">
        <v>0</v>
      </c>
      <c r="AE5" s="69">
        <v>0</v>
      </c>
      <c r="AF5" s="69">
        <v>1</v>
      </c>
      <c r="AG5" s="69">
        <v>6</v>
      </c>
      <c r="AH5" s="69">
        <v>0</v>
      </c>
      <c r="AI5" s="69">
        <v>1</v>
      </c>
      <c r="AJ5" s="69">
        <v>0</v>
      </c>
      <c r="AK5" s="69">
        <v>0</v>
      </c>
      <c r="AL5" s="69">
        <v>0</v>
      </c>
      <c r="AM5" s="69">
        <v>0</v>
      </c>
      <c r="AN5" s="69">
        <v>0</v>
      </c>
      <c r="AO5" s="69">
        <v>0</v>
      </c>
      <c r="AP5" s="69">
        <v>0</v>
      </c>
      <c r="AQ5" s="69">
        <v>0</v>
      </c>
      <c r="AR5" s="69">
        <v>0</v>
      </c>
      <c r="AS5" s="69">
        <v>0</v>
      </c>
      <c r="AT5" s="69">
        <v>0</v>
      </c>
      <c r="AU5" s="69">
        <v>0</v>
      </c>
      <c r="AV5" s="69">
        <v>0</v>
      </c>
      <c r="AW5" s="69">
        <v>32303</v>
      </c>
      <c r="AX5" s="58" t="s">
        <v>0</v>
      </c>
    </row>
    <row r="6" spans="1:50" ht="14.25" customHeight="1" x14ac:dyDescent="0.2">
      <c r="A6" s="61" t="s">
        <v>1</v>
      </c>
      <c r="B6" s="69">
        <v>839</v>
      </c>
      <c r="C6" s="69">
        <v>470</v>
      </c>
      <c r="D6" s="69">
        <v>372</v>
      </c>
      <c r="E6" s="69">
        <v>3283</v>
      </c>
      <c r="F6" s="69">
        <v>304</v>
      </c>
      <c r="G6" s="69">
        <v>6793</v>
      </c>
      <c r="H6" s="69">
        <v>5051</v>
      </c>
      <c r="I6" s="69">
        <v>469</v>
      </c>
      <c r="J6" s="69">
        <v>80</v>
      </c>
      <c r="K6" s="69">
        <v>102</v>
      </c>
      <c r="L6" s="69">
        <v>171</v>
      </c>
      <c r="M6" s="69">
        <v>668</v>
      </c>
      <c r="N6" s="69">
        <v>0</v>
      </c>
      <c r="O6" s="69">
        <v>0</v>
      </c>
      <c r="P6" s="69">
        <v>15003</v>
      </c>
      <c r="Q6" s="69">
        <v>138</v>
      </c>
      <c r="R6" s="69">
        <v>512</v>
      </c>
      <c r="S6" s="69">
        <v>45</v>
      </c>
      <c r="T6" s="69">
        <v>28</v>
      </c>
      <c r="U6" s="69">
        <v>1671</v>
      </c>
      <c r="V6" s="69">
        <v>14</v>
      </c>
      <c r="W6" s="69">
        <v>4</v>
      </c>
      <c r="X6" s="69">
        <v>5</v>
      </c>
      <c r="Y6" s="69">
        <v>0</v>
      </c>
      <c r="Z6" s="69">
        <v>269</v>
      </c>
      <c r="AA6" s="69">
        <v>36</v>
      </c>
      <c r="AB6" s="69">
        <v>0</v>
      </c>
      <c r="AC6" s="69">
        <v>77</v>
      </c>
      <c r="AD6" s="69">
        <v>1</v>
      </c>
      <c r="AE6" s="69">
        <v>0</v>
      </c>
      <c r="AF6" s="69">
        <v>1216</v>
      </c>
      <c r="AG6" s="69">
        <v>1345</v>
      </c>
      <c r="AH6" s="69">
        <v>0</v>
      </c>
      <c r="AI6" s="69">
        <v>0</v>
      </c>
      <c r="AJ6" s="69">
        <v>0</v>
      </c>
      <c r="AK6" s="69">
        <v>0</v>
      </c>
      <c r="AL6" s="69">
        <v>0</v>
      </c>
      <c r="AM6" s="69">
        <v>0</v>
      </c>
      <c r="AN6" s="69">
        <v>2</v>
      </c>
      <c r="AO6" s="69">
        <v>0</v>
      </c>
      <c r="AP6" s="69">
        <v>0</v>
      </c>
      <c r="AQ6" s="69">
        <v>0</v>
      </c>
      <c r="AR6" s="69">
        <v>0</v>
      </c>
      <c r="AS6" s="69">
        <v>1</v>
      </c>
      <c r="AT6" s="69">
        <v>0</v>
      </c>
      <c r="AU6" s="69">
        <v>0</v>
      </c>
      <c r="AV6" s="69">
        <v>14</v>
      </c>
      <c r="AW6" s="69">
        <v>38983</v>
      </c>
      <c r="AX6" s="58" t="s">
        <v>1</v>
      </c>
    </row>
    <row r="7" spans="1:50" ht="14.25" customHeight="1" x14ac:dyDescent="0.2">
      <c r="A7" s="61" t="s">
        <v>143</v>
      </c>
      <c r="B7" s="69">
        <v>0</v>
      </c>
      <c r="C7" s="69">
        <v>0</v>
      </c>
      <c r="D7" s="69">
        <v>37</v>
      </c>
      <c r="E7" s="69">
        <v>1</v>
      </c>
      <c r="F7" s="69">
        <v>0</v>
      </c>
      <c r="G7" s="69">
        <v>2</v>
      </c>
      <c r="H7" s="69">
        <v>116</v>
      </c>
      <c r="I7" s="69">
        <v>1</v>
      </c>
      <c r="J7" s="69">
        <v>0</v>
      </c>
      <c r="K7" s="69">
        <v>1</v>
      </c>
      <c r="L7" s="69">
        <v>0</v>
      </c>
      <c r="M7" s="69">
        <v>0</v>
      </c>
      <c r="N7" s="69">
        <v>0</v>
      </c>
      <c r="O7" s="69">
        <v>0</v>
      </c>
      <c r="P7" s="69">
        <v>2</v>
      </c>
      <c r="Q7" s="69">
        <v>0</v>
      </c>
      <c r="R7" s="69">
        <v>0</v>
      </c>
      <c r="S7" s="69">
        <v>0</v>
      </c>
      <c r="T7" s="69">
        <v>0</v>
      </c>
      <c r="U7" s="69">
        <v>0</v>
      </c>
      <c r="V7" s="69">
        <v>0</v>
      </c>
      <c r="W7" s="69">
        <v>0</v>
      </c>
      <c r="X7" s="69">
        <v>0</v>
      </c>
      <c r="Y7" s="69">
        <v>0</v>
      </c>
      <c r="Z7" s="69">
        <v>0</v>
      </c>
      <c r="AA7" s="69">
        <v>0</v>
      </c>
      <c r="AB7" s="69">
        <v>0</v>
      </c>
      <c r="AC7" s="69">
        <v>0</v>
      </c>
      <c r="AD7" s="69">
        <v>0</v>
      </c>
      <c r="AE7" s="69">
        <v>0</v>
      </c>
      <c r="AF7" s="69">
        <v>0</v>
      </c>
      <c r="AG7" s="69">
        <v>0</v>
      </c>
      <c r="AH7" s="69">
        <v>0</v>
      </c>
      <c r="AI7" s="69">
        <v>0</v>
      </c>
      <c r="AJ7" s="69">
        <v>0</v>
      </c>
      <c r="AK7" s="69">
        <v>0</v>
      </c>
      <c r="AL7" s="69">
        <v>0</v>
      </c>
      <c r="AM7" s="69">
        <v>0</v>
      </c>
      <c r="AN7" s="69">
        <v>0</v>
      </c>
      <c r="AO7" s="69">
        <v>0</v>
      </c>
      <c r="AP7" s="69">
        <v>0</v>
      </c>
      <c r="AQ7" s="69">
        <v>0</v>
      </c>
      <c r="AR7" s="69">
        <v>0</v>
      </c>
      <c r="AS7" s="69">
        <v>0</v>
      </c>
      <c r="AT7" s="69">
        <v>0</v>
      </c>
      <c r="AU7" s="69">
        <v>0</v>
      </c>
      <c r="AV7" s="69">
        <v>0</v>
      </c>
      <c r="AW7" s="69">
        <v>160</v>
      </c>
      <c r="AX7" s="58" t="s">
        <v>143</v>
      </c>
    </row>
    <row r="8" spans="1:50" ht="14.25" customHeight="1" x14ac:dyDescent="0.2">
      <c r="A8" s="61" t="s">
        <v>2</v>
      </c>
      <c r="B8" s="69">
        <v>0</v>
      </c>
      <c r="C8" s="69">
        <v>0</v>
      </c>
      <c r="D8" s="69">
        <v>0</v>
      </c>
      <c r="E8" s="69">
        <v>0</v>
      </c>
      <c r="F8" s="69">
        <v>0</v>
      </c>
      <c r="G8" s="69">
        <v>0</v>
      </c>
      <c r="H8" s="69">
        <v>0</v>
      </c>
      <c r="I8" s="69">
        <v>88</v>
      </c>
      <c r="J8" s="69">
        <v>2</v>
      </c>
      <c r="K8" s="69">
        <v>0</v>
      </c>
      <c r="L8" s="69">
        <v>4</v>
      </c>
      <c r="M8" s="69">
        <v>19</v>
      </c>
      <c r="N8" s="69">
        <v>0</v>
      </c>
      <c r="O8" s="69">
        <v>0</v>
      </c>
      <c r="P8" s="69">
        <v>7</v>
      </c>
      <c r="Q8" s="69">
        <v>0</v>
      </c>
      <c r="R8" s="69">
        <v>0</v>
      </c>
      <c r="S8" s="69">
        <v>0</v>
      </c>
      <c r="T8" s="69">
        <v>0</v>
      </c>
      <c r="U8" s="69">
        <v>0</v>
      </c>
      <c r="V8" s="69">
        <v>0</v>
      </c>
      <c r="W8" s="69">
        <v>3</v>
      </c>
      <c r="X8" s="69">
        <v>0</v>
      </c>
      <c r="Y8" s="69">
        <v>0</v>
      </c>
      <c r="Z8" s="69">
        <v>0</v>
      </c>
      <c r="AA8" s="69">
        <v>0</v>
      </c>
      <c r="AB8" s="69">
        <v>4</v>
      </c>
      <c r="AC8" s="69">
        <v>0</v>
      </c>
      <c r="AD8" s="69">
        <v>0</v>
      </c>
      <c r="AE8" s="69">
        <v>0</v>
      </c>
      <c r="AF8" s="69">
        <v>27</v>
      </c>
      <c r="AG8" s="69">
        <v>0</v>
      </c>
      <c r="AH8" s="69">
        <v>0</v>
      </c>
      <c r="AI8" s="69">
        <v>0</v>
      </c>
      <c r="AJ8" s="69">
        <v>0</v>
      </c>
      <c r="AK8" s="69">
        <v>0</v>
      </c>
      <c r="AL8" s="69">
        <v>0</v>
      </c>
      <c r="AM8" s="69">
        <v>0</v>
      </c>
      <c r="AN8" s="69">
        <v>0</v>
      </c>
      <c r="AO8" s="69">
        <v>0</v>
      </c>
      <c r="AP8" s="69">
        <v>6</v>
      </c>
      <c r="AQ8" s="69">
        <v>0</v>
      </c>
      <c r="AR8" s="69">
        <v>0</v>
      </c>
      <c r="AS8" s="69">
        <v>0</v>
      </c>
      <c r="AT8" s="69">
        <v>0</v>
      </c>
      <c r="AU8" s="69">
        <v>0</v>
      </c>
      <c r="AV8" s="69">
        <v>0</v>
      </c>
      <c r="AW8" s="69">
        <v>160</v>
      </c>
      <c r="AX8" s="58" t="s">
        <v>2</v>
      </c>
    </row>
    <row r="9" spans="1:50" ht="14.25" customHeight="1" x14ac:dyDescent="0.2">
      <c r="A9" s="61" t="s">
        <v>144</v>
      </c>
      <c r="B9" s="69">
        <v>12</v>
      </c>
      <c r="C9" s="69">
        <v>23</v>
      </c>
      <c r="D9" s="69">
        <v>0</v>
      </c>
      <c r="E9" s="69">
        <v>0</v>
      </c>
      <c r="F9" s="69">
        <v>0</v>
      </c>
      <c r="G9" s="69">
        <v>17</v>
      </c>
      <c r="H9" s="69">
        <v>2</v>
      </c>
      <c r="I9" s="69">
        <v>0</v>
      </c>
      <c r="J9" s="69">
        <v>0</v>
      </c>
      <c r="K9" s="69">
        <v>0</v>
      </c>
      <c r="L9" s="69">
        <v>0</v>
      </c>
      <c r="M9" s="69">
        <v>10</v>
      </c>
      <c r="N9" s="69">
        <v>0</v>
      </c>
      <c r="O9" s="69">
        <v>0</v>
      </c>
      <c r="P9" s="69">
        <v>0</v>
      </c>
      <c r="Q9" s="69">
        <v>0</v>
      </c>
      <c r="R9" s="69">
        <v>0</v>
      </c>
      <c r="S9" s="69">
        <v>0</v>
      </c>
      <c r="T9" s="69">
        <v>0</v>
      </c>
      <c r="U9" s="69">
        <v>5</v>
      </c>
      <c r="V9" s="69">
        <v>0</v>
      </c>
      <c r="W9" s="69">
        <v>0</v>
      </c>
      <c r="X9" s="69">
        <v>0</v>
      </c>
      <c r="Y9" s="69">
        <v>0</v>
      </c>
      <c r="Z9" s="69">
        <v>54</v>
      </c>
      <c r="AA9" s="69">
        <v>0</v>
      </c>
      <c r="AB9" s="69">
        <v>0</v>
      </c>
      <c r="AC9" s="69">
        <v>0</v>
      </c>
      <c r="AD9" s="69">
        <v>0</v>
      </c>
      <c r="AE9" s="69">
        <v>0</v>
      </c>
      <c r="AF9" s="69">
        <v>0</v>
      </c>
      <c r="AG9" s="69">
        <v>0</v>
      </c>
      <c r="AH9" s="69">
        <v>0</v>
      </c>
      <c r="AI9" s="69">
        <v>0</v>
      </c>
      <c r="AJ9" s="69">
        <v>0</v>
      </c>
      <c r="AK9" s="69">
        <v>0</v>
      </c>
      <c r="AL9" s="69">
        <v>0</v>
      </c>
      <c r="AM9" s="69">
        <v>0</v>
      </c>
      <c r="AN9" s="69">
        <v>0</v>
      </c>
      <c r="AO9" s="69">
        <v>0</v>
      </c>
      <c r="AP9" s="69">
        <v>33</v>
      </c>
      <c r="AQ9" s="69">
        <v>0</v>
      </c>
      <c r="AR9" s="69">
        <v>0</v>
      </c>
      <c r="AS9" s="69">
        <v>0</v>
      </c>
      <c r="AT9" s="69">
        <v>0</v>
      </c>
      <c r="AU9" s="69">
        <v>2</v>
      </c>
      <c r="AV9" s="69">
        <v>0</v>
      </c>
      <c r="AW9" s="69">
        <v>158</v>
      </c>
      <c r="AX9" s="58" t="s">
        <v>144</v>
      </c>
    </row>
    <row r="10" spans="1:50" ht="14.25" customHeight="1" x14ac:dyDescent="0.2">
      <c r="A10" s="62" t="s">
        <v>145</v>
      </c>
      <c r="B10" s="69">
        <v>6728</v>
      </c>
      <c r="C10" s="69">
        <v>4165</v>
      </c>
      <c r="D10" s="69">
        <v>3624</v>
      </c>
      <c r="E10" s="69">
        <v>10331</v>
      </c>
      <c r="F10" s="69">
        <v>2242</v>
      </c>
      <c r="G10" s="69">
        <v>12193</v>
      </c>
      <c r="H10" s="69">
        <v>8713</v>
      </c>
      <c r="I10" s="69">
        <v>983</v>
      </c>
      <c r="J10" s="69">
        <v>101</v>
      </c>
      <c r="K10" s="69">
        <v>123</v>
      </c>
      <c r="L10" s="69">
        <v>175</v>
      </c>
      <c r="M10" s="69">
        <v>716</v>
      </c>
      <c r="N10" s="69">
        <v>0</v>
      </c>
      <c r="O10" s="69">
        <v>0</v>
      </c>
      <c r="P10" s="69">
        <v>16006</v>
      </c>
      <c r="Q10" s="69">
        <v>279</v>
      </c>
      <c r="R10" s="69">
        <v>512</v>
      </c>
      <c r="S10" s="69">
        <v>45</v>
      </c>
      <c r="T10" s="69">
        <v>28</v>
      </c>
      <c r="U10" s="69">
        <v>1676</v>
      </c>
      <c r="V10" s="69">
        <v>14</v>
      </c>
      <c r="W10" s="69">
        <v>7</v>
      </c>
      <c r="X10" s="69">
        <v>5</v>
      </c>
      <c r="Y10" s="69">
        <v>2</v>
      </c>
      <c r="Z10" s="69">
        <v>323</v>
      </c>
      <c r="AA10" s="69">
        <v>37</v>
      </c>
      <c r="AB10" s="69">
        <v>4</v>
      </c>
      <c r="AC10" s="69">
        <v>77</v>
      </c>
      <c r="AD10" s="69">
        <v>1</v>
      </c>
      <c r="AE10" s="69">
        <v>0</v>
      </c>
      <c r="AF10" s="69">
        <v>1244</v>
      </c>
      <c r="AG10" s="69">
        <v>1351</v>
      </c>
      <c r="AH10" s="69">
        <v>0</v>
      </c>
      <c r="AI10" s="69">
        <v>1</v>
      </c>
      <c r="AJ10" s="69">
        <v>0</v>
      </c>
      <c r="AK10" s="69">
        <v>0</v>
      </c>
      <c r="AL10" s="69">
        <v>0</v>
      </c>
      <c r="AM10" s="69">
        <v>0</v>
      </c>
      <c r="AN10" s="69">
        <v>2</v>
      </c>
      <c r="AO10" s="69">
        <v>0</v>
      </c>
      <c r="AP10" s="69">
        <v>39</v>
      </c>
      <c r="AQ10" s="69">
        <v>0</v>
      </c>
      <c r="AR10" s="69">
        <v>0</v>
      </c>
      <c r="AS10" s="69">
        <v>1</v>
      </c>
      <c r="AT10" s="69">
        <v>0</v>
      </c>
      <c r="AU10" s="69">
        <v>2</v>
      </c>
      <c r="AV10" s="69">
        <v>14</v>
      </c>
      <c r="AW10" s="69">
        <v>71764</v>
      </c>
      <c r="AX10" s="58" t="s">
        <v>145</v>
      </c>
    </row>
    <row r="11" spans="1:50" ht="14.25" customHeight="1" x14ac:dyDescent="0.2">
      <c r="A11" s="61" t="s">
        <v>4</v>
      </c>
      <c r="B11" s="69">
        <v>0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69">
        <v>0</v>
      </c>
      <c r="L11" s="69">
        <v>0</v>
      </c>
      <c r="M11" s="69">
        <v>4</v>
      </c>
      <c r="N11" s="69">
        <v>0</v>
      </c>
      <c r="O11" s="69">
        <v>0</v>
      </c>
      <c r="P11" s="69">
        <v>0</v>
      </c>
      <c r="Q11" s="69">
        <v>0</v>
      </c>
      <c r="R11" s="69">
        <v>0</v>
      </c>
      <c r="S11" s="69">
        <v>0</v>
      </c>
      <c r="T11" s="69">
        <v>24</v>
      </c>
      <c r="U11" s="69">
        <v>0</v>
      </c>
      <c r="V11" s="69">
        <v>0</v>
      </c>
      <c r="W11" s="69">
        <v>0</v>
      </c>
      <c r="X11" s="69">
        <v>0</v>
      </c>
      <c r="Y11" s="69">
        <v>0</v>
      </c>
      <c r="Z11" s="69">
        <v>0</v>
      </c>
      <c r="AA11" s="69">
        <v>0</v>
      </c>
      <c r="AB11" s="69">
        <v>0</v>
      </c>
      <c r="AC11" s="69">
        <v>0</v>
      </c>
      <c r="AD11" s="69">
        <v>0</v>
      </c>
      <c r="AE11" s="69">
        <v>0</v>
      </c>
      <c r="AF11" s="69">
        <v>0</v>
      </c>
      <c r="AG11" s="69">
        <v>0</v>
      </c>
      <c r="AH11" s="69">
        <v>0</v>
      </c>
      <c r="AI11" s="69">
        <v>0</v>
      </c>
      <c r="AJ11" s="69">
        <v>0</v>
      </c>
      <c r="AK11" s="69">
        <v>0</v>
      </c>
      <c r="AL11" s="69">
        <v>0</v>
      </c>
      <c r="AM11" s="69">
        <v>0</v>
      </c>
      <c r="AN11" s="69">
        <v>0</v>
      </c>
      <c r="AO11" s="69">
        <v>0</v>
      </c>
      <c r="AP11" s="69">
        <v>0</v>
      </c>
      <c r="AQ11" s="69">
        <v>0</v>
      </c>
      <c r="AR11" s="69">
        <v>0</v>
      </c>
      <c r="AS11" s="69">
        <v>0</v>
      </c>
      <c r="AT11" s="69">
        <v>0</v>
      </c>
      <c r="AU11" s="69">
        <v>0</v>
      </c>
      <c r="AV11" s="69">
        <v>0</v>
      </c>
      <c r="AW11" s="69">
        <v>28</v>
      </c>
      <c r="AX11" s="58" t="s">
        <v>4</v>
      </c>
    </row>
    <row r="12" spans="1:50" ht="14.25" customHeight="1" x14ac:dyDescent="0.2">
      <c r="A12" s="61" t="s">
        <v>5</v>
      </c>
      <c r="B12" s="69">
        <v>407</v>
      </c>
      <c r="C12" s="69">
        <v>221</v>
      </c>
      <c r="D12" s="69">
        <v>0</v>
      </c>
      <c r="E12" s="69">
        <v>28</v>
      </c>
      <c r="F12" s="69">
        <v>1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3</v>
      </c>
      <c r="N12" s="69">
        <v>0</v>
      </c>
      <c r="O12" s="69">
        <v>0</v>
      </c>
      <c r="P12" s="69">
        <v>0</v>
      </c>
      <c r="Q12" s="69">
        <v>0</v>
      </c>
      <c r="R12" s="69">
        <v>0</v>
      </c>
      <c r="S12" s="69">
        <v>0</v>
      </c>
      <c r="T12" s="69">
        <v>0</v>
      </c>
      <c r="U12" s="69">
        <v>0</v>
      </c>
      <c r="V12" s="69">
        <v>0</v>
      </c>
      <c r="W12" s="69">
        <v>0</v>
      </c>
      <c r="X12" s="69">
        <v>0</v>
      </c>
      <c r="Y12" s="69">
        <v>1</v>
      </c>
      <c r="Z12" s="69">
        <v>0</v>
      </c>
      <c r="AA12" s="69">
        <v>0</v>
      </c>
      <c r="AB12" s="69">
        <v>1</v>
      </c>
      <c r="AC12" s="69">
        <v>0</v>
      </c>
      <c r="AD12" s="69">
        <v>0</v>
      </c>
      <c r="AE12" s="69">
        <v>0</v>
      </c>
      <c r="AF12" s="69">
        <v>0</v>
      </c>
      <c r="AG12" s="69">
        <v>0</v>
      </c>
      <c r="AH12" s="69">
        <v>0</v>
      </c>
      <c r="AI12" s="69">
        <v>0</v>
      </c>
      <c r="AJ12" s="69">
        <v>0</v>
      </c>
      <c r="AK12" s="69">
        <v>2</v>
      </c>
      <c r="AL12" s="69">
        <v>0</v>
      </c>
      <c r="AM12" s="69">
        <v>0</v>
      </c>
      <c r="AN12" s="69">
        <v>3</v>
      </c>
      <c r="AO12" s="69">
        <v>0</v>
      </c>
      <c r="AP12" s="69">
        <v>0</v>
      </c>
      <c r="AQ12" s="69">
        <v>0</v>
      </c>
      <c r="AR12" s="69">
        <v>0</v>
      </c>
      <c r="AS12" s="69">
        <v>0</v>
      </c>
      <c r="AT12" s="69">
        <v>0</v>
      </c>
      <c r="AU12" s="69">
        <v>0</v>
      </c>
      <c r="AV12" s="69">
        <v>0</v>
      </c>
      <c r="AW12" s="69">
        <v>667</v>
      </c>
      <c r="AX12" s="58" t="s">
        <v>5</v>
      </c>
    </row>
    <row r="13" spans="1:50" ht="14.25" customHeight="1" x14ac:dyDescent="0.2">
      <c r="A13" s="61" t="s">
        <v>6</v>
      </c>
      <c r="B13" s="69">
        <v>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69">
        <v>0</v>
      </c>
      <c r="K13" s="69">
        <v>0</v>
      </c>
      <c r="L13" s="69">
        <v>0</v>
      </c>
      <c r="M13" s="69">
        <v>0</v>
      </c>
      <c r="N13" s="69">
        <v>0</v>
      </c>
      <c r="O13" s="69">
        <v>0</v>
      </c>
      <c r="P13" s="69">
        <v>0</v>
      </c>
      <c r="Q13" s="69">
        <v>0</v>
      </c>
      <c r="R13" s="69">
        <v>0</v>
      </c>
      <c r="S13" s="69">
        <v>0</v>
      </c>
      <c r="T13" s="69">
        <v>0</v>
      </c>
      <c r="U13" s="69">
        <v>0</v>
      </c>
      <c r="V13" s="69">
        <v>0</v>
      </c>
      <c r="W13" s="69">
        <v>0</v>
      </c>
      <c r="X13" s="69">
        <v>0</v>
      </c>
      <c r="Y13" s="69">
        <v>0</v>
      </c>
      <c r="Z13" s="69">
        <v>0</v>
      </c>
      <c r="AA13" s="69">
        <v>0</v>
      </c>
      <c r="AB13" s="69">
        <v>0</v>
      </c>
      <c r="AC13" s="69">
        <v>0</v>
      </c>
      <c r="AD13" s="69">
        <v>0</v>
      </c>
      <c r="AE13" s="69">
        <v>0</v>
      </c>
      <c r="AF13" s="69">
        <v>0</v>
      </c>
      <c r="AG13" s="69">
        <v>0</v>
      </c>
      <c r="AH13" s="69">
        <v>0</v>
      </c>
      <c r="AI13" s="69">
        <v>0</v>
      </c>
      <c r="AJ13" s="69">
        <v>0</v>
      </c>
      <c r="AK13" s="69">
        <v>0</v>
      </c>
      <c r="AL13" s="69">
        <v>0</v>
      </c>
      <c r="AM13" s="69">
        <v>0</v>
      </c>
      <c r="AN13" s="69">
        <v>0</v>
      </c>
      <c r="AO13" s="69">
        <v>0</v>
      </c>
      <c r="AP13" s="69">
        <v>0</v>
      </c>
      <c r="AQ13" s="69">
        <v>0</v>
      </c>
      <c r="AR13" s="69">
        <v>0</v>
      </c>
      <c r="AS13" s="69">
        <v>0</v>
      </c>
      <c r="AT13" s="69">
        <v>0</v>
      </c>
      <c r="AU13" s="69">
        <v>0</v>
      </c>
      <c r="AV13" s="69">
        <v>0</v>
      </c>
      <c r="AW13" s="69">
        <v>0</v>
      </c>
      <c r="AX13" s="58" t="s">
        <v>6</v>
      </c>
    </row>
    <row r="14" spans="1:50" ht="14.25" customHeight="1" x14ac:dyDescent="0.2">
      <c r="A14" s="61" t="s">
        <v>7</v>
      </c>
      <c r="B14" s="69">
        <v>52</v>
      </c>
      <c r="C14" s="69">
        <v>6</v>
      </c>
      <c r="D14" s="69">
        <v>468</v>
      </c>
      <c r="E14" s="69">
        <v>87616</v>
      </c>
      <c r="F14" s="69">
        <v>19</v>
      </c>
      <c r="G14" s="69">
        <v>18</v>
      </c>
      <c r="H14" s="69">
        <v>0</v>
      </c>
      <c r="I14" s="69">
        <v>0</v>
      </c>
      <c r="J14" s="69">
        <v>0</v>
      </c>
      <c r="K14" s="69">
        <v>3</v>
      </c>
      <c r="L14" s="69">
        <v>0</v>
      </c>
      <c r="M14" s="69">
        <v>0</v>
      </c>
      <c r="N14" s="69">
        <v>0</v>
      </c>
      <c r="O14" s="69">
        <v>0</v>
      </c>
      <c r="P14" s="69">
        <v>2701</v>
      </c>
      <c r="Q14" s="69">
        <v>0</v>
      </c>
      <c r="R14" s="69">
        <v>0</v>
      </c>
      <c r="S14" s="69">
        <v>1904</v>
      </c>
      <c r="T14" s="69">
        <v>0</v>
      </c>
      <c r="U14" s="69">
        <v>26</v>
      </c>
      <c r="V14" s="69">
        <v>0</v>
      </c>
      <c r="W14" s="69">
        <v>0</v>
      </c>
      <c r="X14" s="69">
        <v>0</v>
      </c>
      <c r="Y14" s="69">
        <v>0</v>
      </c>
      <c r="Z14" s="69">
        <v>2</v>
      </c>
      <c r="AA14" s="69">
        <v>0</v>
      </c>
      <c r="AB14" s="69">
        <v>0</v>
      </c>
      <c r="AC14" s="69">
        <v>0</v>
      </c>
      <c r="AD14" s="69">
        <v>0</v>
      </c>
      <c r="AE14" s="69">
        <v>1</v>
      </c>
      <c r="AF14" s="69">
        <v>488</v>
      </c>
      <c r="AG14" s="69">
        <v>3093</v>
      </c>
      <c r="AH14" s="69">
        <v>0</v>
      </c>
      <c r="AI14" s="69">
        <v>0</v>
      </c>
      <c r="AJ14" s="69">
        <v>23</v>
      </c>
      <c r="AK14" s="69">
        <v>0</v>
      </c>
      <c r="AL14" s="69">
        <v>0</v>
      </c>
      <c r="AM14" s="69">
        <v>0</v>
      </c>
      <c r="AN14" s="69">
        <v>6</v>
      </c>
      <c r="AO14" s="69">
        <v>0</v>
      </c>
      <c r="AP14" s="69">
        <v>0</v>
      </c>
      <c r="AQ14" s="69">
        <v>0</v>
      </c>
      <c r="AR14" s="69">
        <v>0</v>
      </c>
      <c r="AS14" s="69">
        <v>0</v>
      </c>
      <c r="AT14" s="69">
        <v>0</v>
      </c>
      <c r="AU14" s="69">
        <v>0</v>
      </c>
      <c r="AV14" s="69">
        <v>0</v>
      </c>
      <c r="AW14" s="69">
        <v>96426</v>
      </c>
      <c r="AX14" s="58" t="s">
        <v>7</v>
      </c>
    </row>
    <row r="15" spans="1:50" ht="14.25" customHeight="1" x14ac:dyDescent="0.2">
      <c r="A15" s="61" t="s">
        <v>8</v>
      </c>
      <c r="B15" s="69">
        <v>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0</v>
      </c>
      <c r="K15" s="69">
        <v>0</v>
      </c>
      <c r="L15" s="69">
        <v>0</v>
      </c>
      <c r="M15" s="69">
        <v>0</v>
      </c>
      <c r="N15" s="69">
        <v>0</v>
      </c>
      <c r="O15" s="69">
        <v>0</v>
      </c>
      <c r="P15" s="69">
        <v>0</v>
      </c>
      <c r="Q15" s="69">
        <v>0</v>
      </c>
      <c r="R15" s="69">
        <v>0</v>
      </c>
      <c r="S15" s="69">
        <v>0</v>
      </c>
      <c r="T15" s="69">
        <v>0</v>
      </c>
      <c r="U15" s="69">
        <v>0</v>
      </c>
      <c r="V15" s="69">
        <v>0</v>
      </c>
      <c r="W15" s="69">
        <v>0</v>
      </c>
      <c r="X15" s="69">
        <v>0</v>
      </c>
      <c r="Y15" s="69">
        <v>0</v>
      </c>
      <c r="Z15" s="69">
        <v>0</v>
      </c>
      <c r="AA15" s="69">
        <v>0</v>
      </c>
      <c r="AB15" s="69">
        <v>0</v>
      </c>
      <c r="AC15" s="69">
        <v>0</v>
      </c>
      <c r="AD15" s="69">
        <v>0</v>
      </c>
      <c r="AE15" s="69">
        <v>0</v>
      </c>
      <c r="AF15" s="69">
        <v>0</v>
      </c>
      <c r="AG15" s="69">
        <v>4</v>
      </c>
      <c r="AH15" s="69">
        <v>0</v>
      </c>
      <c r="AI15" s="69">
        <v>0</v>
      </c>
      <c r="AJ15" s="69">
        <v>0</v>
      </c>
      <c r="AK15" s="69">
        <v>0</v>
      </c>
      <c r="AL15" s="69">
        <v>0</v>
      </c>
      <c r="AM15" s="69">
        <v>0</v>
      </c>
      <c r="AN15" s="69">
        <v>0</v>
      </c>
      <c r="AO15" s="69">
        <v>0</v>
      </c>
      <c r="AP15" s="69">
        <v>0</v>
      </c>
      <c r="AQ15" s="69">
        <v>0</v>
      </c>
      <c r="AR15" s="69">
        <v>0</v>
      </c>
      <c r="AS15" s="69">
        <v>0</v>
      </c>
      <c r="AT15" s="69">
        <v>0</v>
      </c>
      <c r="AU15" s="69">
        <v>0</v>
      </c>
      <c r="AV15" s="69">
        <v>0</v>
      </c>
      <c r="AW15" s="69">
        <v>4</v>
      </c>
      <c r="AX15" s="58" t="s">
        <v>8</v>
      </c>
    </row>
    <row r="16" spans="1:50" ht="14.25" customHeight="1" x14ac:dyDescent="0.2">
      <c r="A16" s="61" t="s">
        <v>9</v>
      </c>
      <c r="B16" s="69">
        <v>0</v>
      </c>
      <c r="C16" s="69">
        <v>6</v>
      </c>
      <c r="D16" s="69">
        <v>0</v>
      </c>
      <c r="E16" s="69">
        <v>4196</v>
      </c>
      <c r="F16" s="69">
        <v>285</v>
      </c>
      <c r="G16" s="69">
        <v>149</v>
      </c>
      <c r="H16" s="69">
        <v>0</v>
      </c>
      <c r="I16" s="69">
        <v>52</v>
      </c>
      <c r="J16" s="69">
        <v>0</v>
      </c>
      <c r="K16" s="69">
        <v>0</v>
      </c>
      <c r="L16" s="69">
        <v>0</v>
      </c>
      <c r="M16" s="69">
        <v>0</v>
      </c>
      <c r="N16" s="69">
        <v>0</v>
      </c>
      <c r="O16" s="69">
        <v>0</v>
      </c>
      <c r="P16" s="69">
        <v>7745</v>
      </c>
      <c r="Q16" s="69">
        <v>0</v>
      </c>
      <c r="R16" s="69">
        <v>178</v>
      </c>
      <c r="S16" s="69">
        <v>598</v>
      </c>
      <c r="T16" s="69">
        <v>0</v>
      </c>
      <c r="U16" s="69">
        <v>0</v>
      </c>
      <c r="V16" s="69">
        <v>0</v>
      </c>
      <c r="W16" s="69">
        <v>0</v>
      </c>
      <c r="X16" s="69">
        <v>0</v>
      </c>
      <c r="Y16" s="69">
        <v>0</v>
      </c>
      <c r="Z16" s="69">
        <v>334</v>
      </c>
      <c r="AA16" s="69">
        <v>0</v>
      </c>
      <c r="AB16" s="69">
        <v>0</v>
      </c>
      <c r="AC16" s="69">
        <v>0</v>
      </c>
      <c r="AD16" s="69">
        <v>0</v>
      </c>
      <c r="AE16" s="69">
        <v>1</v>
      </c>
      <c r="AF16" s="69">
        <v>9</v>
      </c>
      <c r="AG16" s="69">
        <v>95</v>
      </c>
      <c r="AH16" s="69">
        <v>0</v>
      </c>
      <c r="AI16" s="69">
        <v>1</v>
      </c>
      <c r="AJ16" s="69">
        <v>0</v>
      </c>
      <c r="AK16" s="69">
        <v>0</v>
      </c>
      <c r="AL16" s="69">
        <v>0</v>
      </c>
      <c r="AM16" s="69">
        <v>0</v>
      </c>
      <c r="AN16" s="69">
        <v>0</v>
      </c>
      <c r="AO16" s="69">
        <v>0</v>
      </c>
      <c r="AP16" s="69">
        <v>0</v>
      </c>
      <c r="AQ16" s="69">
        <v>0</v>
      </c>
      <c r="AR16" s="69">
        <v>0</v>
      </c>
      <c r="AS16" s="69">
        <v>0</v>
      </c>
      <c r="AT16" s="69">
        <v>0</v>
      </c>
      <c r="AU16" s="69">
        <v>0</v>
      </c>
      <c r="AV16" s="69">
        <v>0</v>
      </c>
      <c r="AW16" s="69">
        <v>13649</v>
      </c>
      <c r="AX16" s="58" t="s">
        <v>9</v>
      </c>
    </row>
    <row r="17" spans="1:50" ht="14.25" customHeight="1" x14ac:dyDescent="0.2">
      <c r="A17" s="61" t="s">
        <v>10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7</v>
      </c>
      <c r="Q17" s="69">
        <v>0</v>
      </c>
      <c r="R17" s="69">
        <v>0</v>
      </c>
      <c r="S17" s="69">
        <v>0</v>
      </c>
      <c r="T17" s="69">
        <v>0</v>
      </c>
      <c r="U17" s="69">
        <v>0</v>
      </c>
      <c r="V17" s="69">
        <v>0</v>
      </c>
      <c r="W17" s="69">
        <v>0</v>
      </c>
      <c r="X17" s="69">
        <v>0</v>
      </c>
      <c r="Y17" s="69">
        <v>0</v>
      </c>
      <c r="Z17" s="69">
        <v>0</v>
      </c>
      <c r="AA17" s="69">
        <v>0</v>
      </c>
      <c r="AB17" s="69">
        <v>0</v>
      </c>
      <c r="AC17" s="69">
        <v>0</v>
      </c>
      <c r="AD17" s="69">
        <v>0</v>
      </c>
      <c r="AE17" s="69">
        <v>0</v>
      </c>
      <c r="AF17" s="69">
        <v>0</v>
      </c>
      <c r="AG17" s="69">
        <v>0</v>
      </c>
      <c r="AH17" s="69">
        <v>0</v>
      </c>
      <c r="AI17" s="69">
        <v>0</v>
      </c>
      <c r="AJ17" s="69">
        <v>0</v>
      </c>
      <c r="AK17" s="69">
        <v>0</v>
      </c>
      <c r="AL17" s="69">
        <v>0</v>
      </c>
      <c r="AM17" s="69">
        <v>0</v>
      </c>
      <c r="AN17" s="69">
        <v>0</v>
      </c>
      <c r="AO17" s="69">
        <v>0</v>
      </c>
      <c r="AP17" s="69">
        <v>0</v>
      </c>
      <c r="AQ17" s="69">
        <v>0</v>
      </c>
      <c r="AR17" s="69">
        <v>0</v>
      </c>
      <c r="AS17" s="69">
        <v>0</v>
      </c>
      <c r="AT17" s="69">
        <v>0</v>
      </c>
      <c r="AU17" s="69">
        <v>0</v>
      </c>
      <c r="AV17" s="69">
        <v>0</v>
      </c>
      <c r="AW17" s="69">
        <v>7</v>
      </c>
      <c r="AX17" s="58" t="s">
        <v>10</v>
      </c>
    </row>
    <row r="18" spans="1:50" ht="14.25" customHeight="1" x14ac:dyDescent="0.2">
      <c r="A18" s="61" t="s">
        <v>11</v>
      </c>
      <c r="B18" s="69">
        <v>0</v>
      </c>
      <c r="C18" s="69">
        <v>0</v>
      </c>
      <c r="D18" s="69">
        <v>0</v>
      </c>
      <c r="E18" s="69">
        <v>0</v>
      </c>
      <c r="F18" s="69">
        <v>0</v>
      </c>
      <c r="G18" s="69">
        <v>0</v>
      </c>
      <c r="H18" s="69">
        <v>0</v>
      </c>
      <c r="I18" s="69">
        <v>0</v>
      </c>
      <c r="J18" s="69">
        <v>0</v>
      </c>
      <c r="K18" s="69">
        <v>0</v>
      </c>
      <c r="L18" s="69">
        <v>0</v>
      </c>
      <c r="M18" s="69">
        <v>0</v>
      </c>
      <c r="N18" s="69">
        <v>0</v>
      </c>
      <c r="O18" s="69">
        <v>0</v>
      </c>
      <c r="P18" s="69">
        <v>0</v>
      </c>
      <c r="Q18" s="69">
        <v>0</v>
      </c>
      <c r="R18" s="69">
        <v>0</v>
      </c>
      <c r="S18" s="69">
        <v>0</v>
      </c>
      <c r="T18" s="69">
        <v>0</v>
      </c>
      <c r="U18" s="69">
        <v>0</v>
      </c>
      <c r="V18" s="69">
        <v>0</v>
      </c>
      <c r="W18" s="69">
        <v>0</v>
      </c>
      <c r="X18" s="69">
        <v>0</v>
      </c>
      <c r="Y18" s="69">
        <v>0</v>
      </c>
      <c r="Z18" s="69">
        <v>0</v>
      </c>
      <c r="AA18" s="69">
        <v>0</v>
      </c>
      <c r="AB18" s="69">
        <v>0</v>
      </c>
      <c r="AC18" s="69">
        <v>0</v>
      </c>
      <c r="AD18" s="69">
        <v>0</v>
      </c>
      <c r="AE18" s="69">
        <v>0</v>
      </c>
      <c r="AF18" s="69">
        <v>0</v>
      </c>
      <c r="AG18" s="69">
        <v>0</v>
      </c>
      <c r="AH18" s="69">
        <v>0</v>
      </c>
      <c r="AI18" s="69">
        <v>0</v>
      </c>
      <c r="AJ18" s="69">
        <v>0</v>
      </c>
      <c r="AK18" s="69">
        <v>0</v>
      </c>
      <c r="AL18" s="69">
        <v>0</v>
      </c>
      <c r="AM18" s="69">
        <v>0</v>
      </c>
      <c r="AN18" s="69">
        <v>0</v>
      </c>
      <c r="AO18" s="69">
        <v>0</v>
      </c>
      <c r="AP18" s="69">
        <v>0</v>
      </c>
      <c r="AQ18" s="69">
        <v>0</v>
      </c>
      <c r="AR18" s="69">
        <v>0</v>
      </c>
      <c r="AS18" s="69">
        <v>0</v>
      </c>
      <c r="AT18" s="69">
        <v>0</v>
      </c>
      <c r="AU18" s="69">
        <v>0</v>
      </c>
      <c r="AV18" s="69">
        <v>0</v>
      </c>
      <c r="AW18" s="69">
        <v>0</v>
      </c>
      <c r="AX18" s="58" t="s">
        <v>11</v>
      </c>
    </row>
    <row r="19" spans="1:50" ht="14.25" customHeight="1" x14ac:dyDescent="0.2">
      <c r="A19" s="61" t="s">
        <v>12</v>
      </c>
      <c r="B19" s="69">
        <v>45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28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  <c r="Q19" s="69">
        <v>0</v>
      </c>
      <c r="R19" s="69">
        <v>0</v>
      </c>
      <c r="S19" s="69">
        <v>0</v>
      </c>
      <c r="T19" s="69">
        <v>0</v>
      </c>
      <c r="U19" s="69">
        <v>0</v>
      </c>
      <c r="V19" s="69">
        <v>0</v>
      </c>
      <c r="W19" s="69">
        <v>0</v>
      </c>
      <c r="X19" s="69">
        <v>0</v>
      </c>
      <c r="Y19" s="69">
        <v>0</v>
      </c>
      <c r="Z19" s="69">
        <v>0</v>
      </c>
      <c r="AA19" s="69">
        <v>0</v>
      </c>
      <c r="AB19" s="69">
        <v>0</v>
      </c>
      <c r="AC19" s="69">
        <v>0</v>
      </c>
      <c r="AD19" s="69">
        <v>0</v>
      </c>
      <c r="AE19" s="69">
        <v>0</v>
      </c>
      <c r="AF19" s="69">
        <v>0</v>
      </c>
      <c r="AG19" s="69">
        <v>0</v>
      </c>
      <c r="AH19" s="69">
        <v>0</v>
      </c>
      <c r="AI19" s="69">
        <v>0</v>
      </c>
      <c r="AJ19" s="69">
        <v>0</v>
      </c>
      <c r="AK19" s="69">
        <v>0</v>
      </c>
      <c r="AL19" s="69">
        <v>0</v>
      </c>
      <c r="AM19" s="69">
        <v>0</v>
      </c>
      <c r="AN19" s="69">
        <v>0</v>
      </c>
      <c r="AO19" s="69">
        <v>0</v>
      </c>
      <c r="AP19" s="69">
        <v>0</v>
      </c>
      <c r="AQ19" s="69">
        <v>0</v>
      </c>
      <c r="AR19" s="69">
        <v>0</v>
      </c>
      <c r="AS19" s="69">
        <v>0</v>
      </c>
      <c r="AT19" s="69">
        <v>0</v>
      </c>
      <c r="AU19" s="69">
        <v>1</v>
      </c>
      <c r="AV19" s="69">
        <v>0</v>
      </c>
      <c r="AW19" s="69">
        <v>74</v>
      </c>
      <c r="AX19" s="58" t="s">
        <v>12</v>
      </c>
    </row>
    <row r="20" spans="1:50" ht="14.25" customHeight="1" x14ac:dyDescent="0.2">
      <c r="A20" s="62" t="s">
        <v>146</v>
      </c>
      <c r="B20" s="69">
        <v>504</v>
      </c>
      <c r="C20" s="69">
        <v>233</v>
      </c>
      <c r="D20" s="69">
        <v>468</v>
      </c>
      <c r="E20" s="69">
        <v>91840</v>
      </c>
      <c r="F20" s="69">
        <v>305</v>
      </c>
      <c r="G20" s="69">
        <v>167</v>
      </c>
      <c r="H20" s="69">
        <v>28</v>
      </c>
      <c r="I20" s="69">
        <v>52</v>
      </c>
      <c r="J20" s="69">
        <v>0</v>
      </c>
      <c r="K20" s="69">
        <v>3</v>
      </c>
      <c r="L20" s="69">
        <v>0</v>
      </c>
      <c r="M20" s="69">
        <v>7</v>
      </c>
      <c r="N20" s="69">
        <v>0</v>
      </c>
      <c r="O20" s="69">
        <v>0</v>
      </c>
      <c r="P20" s="69">
        <v>10453</v>
      </c>
      <c r="Q20" s="69">
        <v>0</v>
      </c>
      <c r="R20" s="69">
        <v>178</v>
      </c>
      <c r="S20" s="69">
        <v>2502</v>
      </c>
      <c r="T20" s="69">
        <v>24</v>
      </c>
      <c r="U20" s="69">
        <v>26</v>
      </c>
      <c r="V20" s="69">
        <v>0</v>
      </c>
      <c r="W20" s="69">
        <v>0</v>
      </c>
      <c r="X20" s="69">
        <v>0</v>
      </c>
      <c r="Y20" s="69">
        <v>1</v>
      </c>
      <c r="Z20" s="69">
        <v>336</v>
      </c>
      <c r="AA20" s="69">
        <v>0</v>
      </c>
      <c r="AB20" s="69">
        <v>1</v>
      </c>
      <c r="AC20" s="69">
        <v>0</v>
      </c>
      <c r="AD20" s="69">
        <v>0</v>
      </c>
      <c r="AE20" s="69">
        <v>2</v>
      </c>
      <c r="AF20" s="69">
        <v>497</v>
      </c>
      <c r="AG20" s="69">
        <v>3192</v>
      </c>
      <c r="AH20" s="69">
        <v>0</v>
      </c>
      <c r="AI20" s="69">
        <v>1</v>
      </c>
      <c r="AJ20" s="69">
        <v>23</v>
      </c>
      <c r="AK20" s="69">
        <v>2</v>
      </c>
      <c r="AL20" s="69">
        <v>0</v>
      </c>
      <c r="AM20" s="69">
        <v>0</v>
      </c>
      <c r="AN20" s="69">
        <v>9</v>
      </c>
      <c r="AO20" s="69">
        <v>0</v>
      </c>
      <c r="AP20" s="69">
        <v>0</v>
      </c>
      <c r="AQ20" s="69">
        <v>0</v>
      </c>
      <c r="AR20" s="69">
        <v>0</v>
      </c>
      <c r="AS20" s="69">
        <v>0</v>
      </c>
      <c r="AT20" s="69">
        <v>0</v>
      </c>
      <c r="AU20" s="69">
        <v>1</v>
      </c>
      <c r="AV20" s="69">
        <v>0</v>
      </c>
      <c r="AW20" s="69">
        <v>110855</v>
      </c>
      <c r="AX20" s="58" t="s">
        <v>146</v>
      </c>
    </row>
    <row r="21" spans="1:50" ht="14.25" customHeight="1" x14ac:dyDescent="0.2">
      <c r="A21" s="61" t="s">
        <v>17</v>
      </c>
      <c r="B21" s="69">
        <v>21</v>
      </c>
      <c r="C21" s="69">
        <v>8</v>
      </c>
      <c r="D21" s="69">
        <v>138</v>
      </c>
      <c r="E21" s="69">
        <v>1</v>
      </c>
      <c r="F21" s="69">
        <v>10</v>
      </c>
      <c r="G21" s="69">
        <v>72</v>
      </c>
      <c r="H21" s="69">
        <v>138</v>
      </c>
      <c r="I21" s="69">
        <v>534</v>
      </c>
      <c r="J21" s="69">
        <v>133</v>
      </c>
      <c r="K21" s="69">
        <v>283</v>
      </c>
      <c r="L21" s="69">
        <v>370</v>
      </c>
      <c r="M21" s="69">
        <v>731</v>
      </c>
      <c r="N21" s="69">
        <v>197</v>
      </c>
      <c r="O21" s="69">
        <v>1741</v>
      </c>
      <c r="P21" s="69">
        <v>0</v>
      </c>
      <c r="Q21" s="69">
        <v>115</v>
      </c>
      <c r="R21" s="69">
        <v>0</v>
      </c>
      <c r="S21" s="69">
        <v>30</v>
      </c>
      <c r="T21" s="69">
        <v>177</v>
      </c>
      <c r="U21" s="69">
        <v>41</v>
      </c>
      <c r="V21" s="69">
        <v>427</v>
      </c>
      <c r="W21" s="69">
        <v>819</v>
      </c>
      <c r="X21" s="69">
        <v>373</v>
      </c>
      <c r="Y21" s="69">
        <v>699</v>
      </c>
      <c r="Z21" s="69">
        <v>107</v>
      </c>
      <c r="AA21" s="69">
        <v>1368</v>
      </c>
      <c r="AB21" s="69">
        <v>667</v>
      </c>
      <c r="AC21" s="69">
        <v>223</v>
      </c>
      <c r="AD21" s="69">
        <v>2428</v>
      </c>
      <c r="AE21" s="69">
        <v>528</v>
      </c>
      <c r="AF21" s="69">
        <v>861</v>
      </c>
      <c r="AG21" s="69">
        <v>688</v>
      </c>
      <c r="AH21" s="69">
        <v>14</v>
      </c>
      <c r="AI21" s="69">
        <v>750</v>
      </c>
      <c r="AJ21" s="69">
        <v>2275</v>
      </c>
      <c r="AK21" s="69">
        <v>747</v>
      </c>
      <c r="AL21" s="69">
        <v>289</v>
      </c>
      <c r="AM21" s="69">
        <v>2003</v>
      </c>
      <c r="AN21" s="69">
        <v>2863</v>
      </c>
      <c r="AO21" s="69">
        <v>371</v>
      </c>
      <c r="AP21" s="69">
        <v>417</v>
      </c>
      <c r="AQ21" s="69">
        <v>1501</v>
      </c>
      <c r="AR21" s="69">
        <v>900</v>
      </c>
      <c r="AS21" s="69">
        <v>1500</v>
      </c>
      <c r="AT21" s="69">
        <v>511</v>
      </c>
      <c r="AU21" s="69">
        <v>141</v>
      </c>
      <c r="AV21" s="69">
        <v>0</v>
      </c>
      <c r="AW21" s="69">
        <v>28210</v>
      </c>
      <c r="AX21" s="58" t="s">
        <v>17</v>
      </c>
    </row>
    <row r="22" spans="1:50" ht="14.25" customHeight="1" x14ac:dyDescent="0.2">
      <c r="A22" s="61" t="s">
        <v>18</v>
      </c>
      <c r="B22" s="69">
        <v>8922</v>
      </c>
      <c r="C22" s="69">
        <v>615</v>
      </c>
      <c r="D22" s="69">
        <v>4755</v>
      </c>
      <c r="E22" s="69">
        <v>11495</v>
      </c>
      <c r="F22" s="69">
        <v>7162</v>
      </c>
      <c r="G22" s="69">
        <v>51632</v>
      </c>
      <c r="H22" s="69">
        <v>12449</v>
      </c>
      <c r="I22" s="69">
        <v>31823</v>
      </c>
      <c r="J22" s="69">
        <v>13408</v>
      </c>
      <c r="K22" s="69">
        <v>3227</v>
      </c>
      <c r="L22" s="69">
        <v>6103</v>
      </c>
      <c r="M22" s="69">
        <v>13899</v>
      </c>
      <c r="N22" s="69">
        <v>610</v>
      </c>
      <c r="O22" s="69">
        <v>2057</v>
      </c>
      <c r="P22" s="69">
        <v>58775</v>
      </c>
      <c r="Q22" s="69">
        <v>5676</v>
      </c>
      <c r="R22" s="69">
        <v>21698</v>
      </c>
      <c r="S22" s="69">
        <v>15060</v>
      </c>
      <c r="T22" s="69">
        <v>2220</v>
      </c>
      <c r="U22" s="69">
        <v>5272</v>
      </c>
      <c r="V22" s="69">
        <v>5299</v>
      </c>
      <c r="W22" s="69">
        <v>7431</v>
      </c>
      <c r="X22" s="69">
        <v>12641</v>
      </c>
      <c r="Y22" s="69">
        <v>9368</v>
      </c>
      <c r="Z22" s="69">
        <v>6751</v>
      </c>
      <c r="AA22" s="69">
        <v>5972</v>
      </c>
      <c r="AB22" s="69">
        <v>2676</v>
      </c>
      <c r="AC22" s="69">
        <v>4369</v>
      </c>
      <c r="AD22" s="69">
        <v>4896</v>
      </c>
      <c r="AE22" s="69">
        <v>3791</v>
      </c>
      <c r="AF22" s="69">
        <v>6418</v>
      </c>
      <c r="AG22" s="69">
        <v>9179</v>
      </c>
      <c r="AH22" s="69">
        <v>1401</v>
      </c>
      <c r="AI22" s="69">
        <v>2908</v>
      </c>
      <c r="AJ22" s="69">
        <v>7747</v>
      </c>
      <c r="AK22" s="69">
        <v>9818</v>
      </c>
      <c r="AL22" s="69">
        <v>4347</v>
      </c>
      <c r="AM22" s="69">
        <v>10233</v>
      </c>
      <c r="AN22" s="69">
        <v>3643</v>
      </c>
      <c r="AO22" s="69">
        <v>8690</v>
      </c>
      <c r="AP22" s="69">
        <v>13577</v>
      </c>
      <c r="AQ22" s="69">
        <v>3078</v>
      </c>
      <c r="AR22" s="69">
        <v>7136</v>
      </c>
      <c r="AS22" s="69">
        <v>8621</v>
      </c>
      <c r="AT22" s="69">
        <v>6705</v>
      </c>
      <c r="AU22" s="69">
        <v>9215</v>
      </c>
      <c r="AV22" s="69">
        <v>17</v>
      </c>
      <c r="AW22" s="69">
        <v>452785</v>
      </c>
      <c r="AX22" s="58" t="s">
        <v>18</v>
      </c>
    </row>
    <row r="23" spans="1:50" ht="14.25" customHeight="1" x14ac:dyDescent="0.2">
      <c r="A23" s="61" t="s">
        <v>19</v>
      </c>
      <c r="B23" s="69">
        <v>1197</v>
      </c>
      <c r="C23" s="69">
        <v>6333</v>
      </c>
      <c r="D23" s="69">
        <v>6594</v>
      </c>
      <c r="E23" s="69">
        <v>6764</v>
      </c>
      <c r="F23" s="69">
        <v>7440</v>
      </c>
      <c r="G23" s="69">
        <v>22578</v>
      </c>
      <c r="H23" s="69">
        <v>14472</v>
      </c>
      <c r="I23" s="69">
        <v>10734</v>
      </c>
      <c r="J23" s="69">
        <v>6307</v>
      </c>
      <c r="K23" s="69">
        <v>3887</v>
      </c>
      <c r="L23" s="69">
        <v>6756</v>
      </c>
      <c r="M23" s="69">
        <v>12025</v>
      </c>
      <c r="N23" s="69">
        <v>1469</v>
      </c>
      <c r="O23" s="69">
        <v>2799</v>
      </c>
      <c r="P23" s="69">
        <v>6538</v>
      </c>
      <c r="Q23" s="69">
        <v>10454</v>
      </c>
      <c r="R23" s="69">
        <v>5887</v>
      </c>
      <c r="S23" s="69">
        <v>2721</v>
      </c>
      <c r="T23" s="69">
        <v>926</v>
      </c>
      <c r="U23" s="69">
        <v>4497</v>
      </c>
      <c r="V23" s="69">
        <v>4906</v>
      </c>
      <c r="W23" s="69">
        <v>3779</v>
      </c>
      <c r="X23" s="69">
        <v>9944</v>
      </c>
      <c r="Y23" s="69">
        <v>2316</v>
      </c>
      <c r="Z23" s="69">
        <v>3419</v>
      </c>
      <c r="AA23" s="69">
        <v>2023</v>
      </c>
      <c r="AB23" s="69">
        <v>2140</v>
      </c>
      <c r="AC23" s="69">
        <v>1939</v>
      </c>
      <c r="AD23" s="69">
        <v>1918</v>
      </c>
      <c r="AE23" s="69">
        <v>1537</v>
      </c>
      <c r="AF23" s="69">
        <v>1687</v>
      </c>
      <c r="AG23" s="69">
        <v>3414</v>
      </c>
      <c r="AH23" s="69">
        <v>610</v>
      </c>
      <c r="AI23" s="69">
        <v>815</v>
      </c>
      <c r="AJ23" s="69">
        <v>2472</v>
      </c>
      <c r="AK23" s="69">
        <v>1512</v>
      </c>
      <c r="AL23" s="69">
        <v>635</v>
      </c>
      <c r="AM23" s="69">
        <v>1091</v>
      </c>
      <c r="AN23" s="69">
        <v>896</v>
      </c>
      <c r="AO23" s="69">
        <v>1973</v>
      </c>
      <c r="AP23" s="69">
        <v>937</v>
      </c>
      <c r="AQ23" s="69">
        <v>1448</v>
      </c>
      <c r="AR23" s="69">
        <v>2271</v>
      </c>
      <c r="AS23" s="69">
        <v>1350</v>
      </c>
      <c r="AT23" s="69">
        <v>1810</v>
      </c>
      <c r="AU23" s="69">
        <v>5023</v>
      </c>
      <c r="AV23" s="69">
        <v>132</v>
      </c>
      <c r="AW23" s="69">
        <v>202375</v>
      </c>
      <c r="AX23" s="58" t="s">
        <v>19</v>
      </c>
    </row>
    <row r="24" spans="1:50" ht="14.25" customHeight="1" x14ac:dyDescent="0.2">
      <c r="A24" s="61" t="s">
        <v>20</v>
      </c>
      <c r="B24" s="69">
        <v>2742</v>
      </c>
      <c r="C24" s="69">
        <v>301</v>
      </c>
      <c r="D24" s="69">
        <v>1351</v>
      </c>
      <c r="E24" s="69">
        <v>2758</v>
      </c>
      <c r="F24" s="69">
        <v>1383</v>
      </c>
      <c r="G24" s="69">
        <v>7127</v>
      </c>
      <c r="H24" s="69">
        <v>3762</v>
      </c>
      <c r="I24" s="69">
        <v>13717</v>
      </c>
      <c r="J24" s="69">
        <v>2246</v>
      </c>
      <c r="K24" s="69">
        <v>3652</v>
      </c>
      <c r="L24" s="69">
        <v>10355</v>
      </c>
      <c r="M24" s="69">
        <v>9022</v>
      </c>
      <c r="N24" s="69">
        <v>1026</v>
      </c>
      <c r="O24" s="69">
        <v>2456</v>
      </c>
      <c r="P24" s="69">
        <v>22840</v>
      </c>
      <c r="Q24" s="69">
        <v>7129</v>
      </c>
      <c r="R24" s="69">
        <v>11684</v>
      </c>
      <c r="S24" s="69">
        <v>2188</v>
      </c>
      <c r="T24" s="69">
        <v>883</v>
      </c>
      <c r="U24" s="69">
        <v>1735</v>
      </c>
      <c r="V24" s="69">
        <v>4848</v>
      </c>
      <c r="W24" s="69">
        <v>5413</v>
      </c>
      <c r="X24" s="69">
        <v>4872</v>
      </c>
      <c r="Y24" s="69">
        <v>3277</v>
      </c>
      <c r="Z24" s="69">
        <v>3602</v>
      </c>
      <c r="AA24" s="69">
        <v>3929</v>
      </c>
      <c r="AB24" s="69">
        <v>2531</v>
      </c>
      <c r="AC24" s="69">
        <v>2615</v>
      </c>
      <c r="AD24" s="69">
        <v>5259</v>
      </c>
      <c r="AE24" s="69">
        <v>1517</v>
      </c>
      <c r="AF24" s="69">
        <v>687</v>
      </c>
      <c r="AG24" s="69">
        <v>1214</v>
      </c>
      <c r="AH24" s="69">
        <v>889</v>
      </c>
      <c r="AI24" s="69">
        <v>899</v>
      </c>
      <c r="AJ24" s="69">
        <v>2456</v>
      </c>
      <c r="AK24" s="69">
        <v>1767</v>
      </c>
      <c r="AL24" s="69">
        <v>1608</v>
      </c>
      <c r="AM24" s="69">
        <v>3852</v>
      </c>
      <c r="AN24" s="69">
        <v>1454</v>
      </c>
      <c r="AO24" s="69">
        <v>4112</v>
      </c>
      <c r="AP24" s="69">
        <v>6452</v>
      </c>
      <c r="AQ24" s="69">
        <v>246</v>
      </c>
      <c r="AR24" s="69">
        <v>7355</v>
      </c>
      <c r="AS24" s="69">
        <v>1628</v>
      </c>
      <c r="AT24" s="69">
        <v>888</v>
      </c>
      <c r="AU24" s="69">
        <v>1902</v>
      </c>
      <c r="AV24" s="69">
        <v>271</v>
      </c>
      <c r="AW24" s="69">
        <v>183900</v>
      </c>
      <c r="AX24" s="58" t="s">
        <v>20</v>
      </c>
    </row>
    <row r="25" spans="1:50" ht="14.25" customHeight="1" x14ac:dyDescent="0.2">
      <c r="A25" s="61" t="s">
        <v>22</v>
      </c>
      <c r="B25" s="69">
        <v>30</v>
      </c>
      <c r="C25" s="69">
        <v>0</v>
      </c>
      <c r="D25" s="69">
        <v>3</v>
      </c>
      <c r="E25" s="69">
        <v>15</v>
      </c>
      <c r="F25" s="69">
        <v>3</v>
      </c>
      <c r="G25" s="69">
        <v>0</v>
      </c>
      <c r="H25" s="69">
        <v>89</v>
      </c>
      <c r="I25" s="69">
        <v>473</v>
      </c>
      <c r="J25" s="69">
        <v>102</v>
      </c>
      <c r="K25" s="69">
        <v>34</v>
      </c>
      <c r="L25" s="69">
        <v>171</v>
      </c>
      <c r="M25" s="69">
        <v>489</v>
      </c>
      <c r="N25" s="69">
        <v>11</v>
      </c>
      <c r="O25" s="69">
        <v>142</v>
      </c>
      <c r="P25" s="69">
        <v>71</v>
      </c>
      <c r="Q25" s="69">
        <v>312</v>
      </c>
      <c r="R25" s="69">
        <v>60</v>
      </c>
      <c r="S25" s="69">
        <v>132</v>
      </c>
      <c r="T25" s="69">
        <v>39</v>
      </c>
      <c r="U25" s="69">
        <v>54</v>
      </c>
      <c r="V25" s="69">
        <v>241</v>
      </c>
      <c r="W25" s="69">
        <v>618</v>
      </c>
      <c r="X25" s="69">
        <v>250</v>
      </c>
      <c r="Y25" s="69">
        <v>227</v>
      </c>
      <c r="Z25" s="69">
        <v>233</v>
      </c>
      <c r="AA25" s="69">
        <v>70</v>
      </c>
      <c r="AB25" s="69">
        <v>172</v>
      </c>
      <c r="AC25" s="69">
        <v>343</v>
      </c>
      <c r="AD25" s="69">
        <v>147</v>
      </c>
      <c r="AE25" s="69">
        <v>44</v>
      </c>
      <c r="AF25" s="69">
        <v>76</v>
      </c>
      <c r="AG25" s="69">
        <v>48</v>
      </c>
      <c r="AH25" s="69">
        <v>15</v>
      </c>
      <c r="AI25" s="69">
        <v>120</v>
      </c>
      <c r="AJ25" s="69">
        <v>936</v>
      </c>
      <c r="AK25" s="69">
        <v>69</v>
      </c>
      <c r="AL25" s="69">
        <v>61</v>
      </c>
      <c r="AM25" s="69">
        <v>126</v>
      </c>
      <c r="AN25" s="69">
        <v>173</v>
      </c>
      <c r="AO25" s="69">
        <v>325</v>
      </c>
      <c r="AP25" s="69">
        <v>26</v>
      </c>
      <c r="AQ25" s="69">
        <v>338</v>
      </c>
      <c r="AR25" s="69">
        <v>694</v>
      </c>
      <c r="AS25" s="69">
        <v>1334</v>
      </c>
      <c r="AT25" s="69">
        <v>136</v>
      </c>
      <c r="AU25" s="69">
        <v>112</v>
      </c>
      <c r="AV25" s="69">
        <v>1</v>
      </c>
      <c r="AW25" s="69">
        <v>9165</v>
      </c>
      <c r="AX25" s="58" t="s">
        <v>22</v>
      </c>
    </row>
    <row r="26" spans="1:50" ht="14.25" customHeight="1" x14ac:dyDescent="0.2">
      <c r="A26" s="61" t="s">
        <v>23</v>
      </c>
      <c r="B26" s="69">
        <v>3</v>
      </c>
      <c r="C26" s="69">
        <v>45</v>
      </c>
      <c r="D26" s="69">
        <v>0</v>
      </c>
      <c r="E26" s="69">
        <v>34</v>
      </c>
      <c r="F26" s="69">
        <v>0</v>
      </c>
      <c r="G26" s="69">
        <v>0</v>
      </c>
      <c r="H26" s="69">
        <v>0</v>
      </c>
      <c r="I26" s="69">
        <v>1054</v>
      </c>
      <c r="J26" s="69">
        <v>76</v>
      </c>
      <c r="K26" s="69">
        <v>316</v>
      </c>
      <c r="L26" s="69">
        <v>1194</v>
      </c>
      <c r="M26" s="69">
        <v>346</v>
      </c>
      <c r="N26" s="69">
        <v>84</v>
      </c>
      <c r="O26" s="69">
        <v>89</v>
      </c>
      <c r="P26" s="69">
        <v>103</v>
      </c>
      <c r="Q26" s="69">
        <v>122</v>
      </c>
      <c r="R26" s="69">
        <v>143</v>
      </c>
      <c r="S26" s="69">
        <v>132</v>
      </c>
      <c r="T26" s="69">
        <v>24</v>
      </c>
      <c r="U26" s="69">
        <v>23</v>
      </c>
      <c r="V26" s="69">
        <v>1102</v>
      </c>
      <c r="W26" s="69">
        <v>2219</v>
      </c>
      <c r="X26" s="69">
        <v>471</v>
      </c>
      <c r="Y26" s="69">
        <v>2085</v>
      </c>
      <c r="Z26" s="69">
        <v>523</v>
      </c>
      <c r="AA26" s="69">
        <v>464</v>
      </c>
      <c r="AB26" s="69">
        <v>572</v>
      </c>
      <c r="AC26" s="69">
        <v>1245</v>
      </c>
      <c r="AD26" s="69">
        <v>202</v>
      </c>
      <c r="AE26" s="69">
        <v>346</v>
      </c>
      <c r="AF26" s="69">
        <v>162</v>
      </c>
      <c r="AG26" s="69">
        <v>262</v>
      </c>
      <c r="AH26" s="69">
        <v>153</v>
      </c>
      <c r="AI26" s="69">
        <v>431</v>
      </c>
      <c r="AJ26" s="69">
        <v>1170</v>
      </c>
      <c r="AK26" s="69">
        <v>1061</v>
      </c>
      <c r="AL26" s="69">
        <v>510</v>
      </c>
      <c r="AM26" s="69">
        <v>305</v>
      </c>
      <c r="AN26" s="69">
        <v>196</v>
      </c>
      <c r="AO26" s="69">
        <v>95</v>
      </c>
      <c r="AP26" s="69">
        <v>14</v>
      </c>
      <c r="AQ26" s="69">
        <v>83</v>
      </c>
      <c r="AR26" s="69">
        <v>23</v>
      </c>
      <c r="AS26" s="69">
        <v>493</v>
      </c>
      <c r="AT26" s="69">
        <v>46</v>
      </c>
      <c r="AU26" s="69">
        <v>8</v>
      </c>
      <c r="AV26" s="69">
        <v>0</v>
      </c>
      <c r="AW26" s="69">
        <v>18029</v>
      </c>
      <c r="AX26" s="58" t="s">
        <v>23</v>
      </c>
    </row>
    <row r="27" spans="1:50" ht="14.25" customHeight="1" x14ac:dyDescent="0.2">
      <c r="A27" s="61" t="s">
        <v>24</v>
      </c>
      <c r="B27" s="69">
        <v>161</v>
      </c>
      <c r="C27" s="69">
        <v>318</v>
      </c>
      <c r="D27" s="69">
        <v>1217</v>
      </c>
      <c r="E27" s="69">
        <v>1954</v>
      </c>
      <c r="F27" s="69">
        <v>120</v>
      </c>
      <c r="G27" s="69">
        <v>950</v>
      </c>
      <c r="H27" s="69">
        <v>286</v>
      </c>
      <c r="I27" s="69">
        <v>9913</v>
      </c>
      <c r="J27" s="69">
        <v>1441</v>
      </c>
      <c r="K27" s="69">
        <v>669</v>
      </c>
      <c r="L27" s="69">
        <v>2951</v>
      </c>
      <c r="M27" s="69">
        <v>9181</v>
      </c>
      <c r="N27" s="69">
        <v>2004</v>
      </c>
      <c r="O27" s="69">
        <v>1366</v>
      </c>
      <c r="P27" s="69">
        <v>1925</v>
      </c>
      <c r="Q27" s="69">
        <v>2346</v>
      </c>
      <c r="R27" s="69">
        <v>8840</v>
      </c>
      <c r="S27" s="69">
        <v>1510</v>
      </c>
      <c r="T27" s="69">
        <v>442</v>
      </c>
      <c r="U27" s="69">
        <v>1501</v>
      </c>
      <c r="V27" s="69">
        <v>2155</v>
      </c>
      <c r="W27" s="69">
        <v>5641</v>
      </c>
      <c r="X27" s="69">
        <v>3453</v>
      </c>
      <c r="Y27" s="69">
        <v>7434</v>
      </c>
      <c r="Z27" s="69">
        <v>10951</v>
      </c>
      <c r="AA27" s="69">
        <v>1472</v>
      </c>
      <c r="AB27" s="69">
        <v>6227</v>
      </c>
      <c r="AC27" s="69">
        <v>9959</v>
      </c>
      <c r="AD27" s="69">
        <v>1465</v>
      </c>
      <c r="AE27" s="69">
        <v>2532</v>
      </c>
      <c r="AF27" s="69">
        <v>1014</v>
      </c>
      <c r="AG27" s="69">
        <v>816</v>
      </c>
      <c r="AH27" s="69">
        <v>2203</v>
      </c>
      <c r="AI27" s="69">
        <v>3662</v>
      </c>
      <c r="AJ27" s="69">
        <v>5745</v>
      </c>
      <c r="AK27" s="69">
        <v>9184</v>
      </c>
      <c r="AL27" s="69">
        <v>4362</v>
      </c>
      <c r="AM27" s="69">
        <v>3616</v>
      </c>
      <c r="AN27" s="69">
        <v>2884</v>
      </c>
      <c r="AO27" s="69">
        <v>5919</v>
      </c>
      <c r="AP27" s="69">
        <v>7901</v>
      </c>
      <c r="AQ27" s="69">
        <v>1191</v>
      </c>
      <c r="AR27" s="69">
        <v>11065</v>
      </c>
      <c r="AS27" s="69">
        <v>7535</v>
      </c>
      <c r="AT27" s="69">
        <v>3437</v>
      </c>
      <c r="AU27" s="69">
        <v>6607</v>
      </c>
      <c r="AV27" s="69">
        <v>101</v>
      </c>
      <c r="AW27" s="69">
        <v>177626</v>
      </c>
      <c r="AX27" s="58" t="s">
        <v>24</v>
      </c>
    </row>
    <row r="28" spans="1:50" ht="14.25" customHeight="1" x14ac:dyDescent="0.2">
      <c r="A28" s="61" t="s">
        <v>25</v>
      </c>
      <c r="B28" s="69">
        <v>968</v>
      </c>
      <c r="C28" s="69">
        <v>4224</v>
      </c>
      <c r="D28" s="69">
        <v>10304</v>
      </c>
      <c r="E28" s="69">
        <v>17979</v>
      </c>
      <c r="F28" s="69">
        <v>5440</v>
      </c>
      <c r="G28" s="69">
        <v>33179</v>
      </c>
      <c r="H28" s="69">
        <v>29239</v>
      </c>
      <c r="I28" s="69">
        <v>4741</v>
      </c>
      <c r="J28" s="69">
        <v>2130</v>
      </c>
      <c r="K28" s="69">
        <v>3967</v>
      </c>
      <c r="L28" s="69">
        <v>5894</v>
      </c>
      <c r="M28" s="69">
        <v>7054</v>
      </c>
      <c r="N28" s="69">
        <v>4905</v>
      </c>
      <c r="O28" s="69">
        <v>929</v>
      </c>
      <c r="P28" s="69">
        <v>7771</v>
      </c>
      <c r="Q28" s="69">
        <v>575</v>
      </c>
      <c r="R28" s="69">
        <v>3652</v>
      </c>
      <c r="S28" s="69">
        <v>209</v>
      </c>
      <c r="T28" s="69">
        <v>4</v>
      </c>
      <c r="U28" s="69">
        <v>4614</v>
      </c>
      <c r="V28" s="69">
        <v>405</v>
      </c>
      <c r="W28" s="69">
        <v>2244</v>
      </c>
      <c r="X28" s="69">
        <v>6483</v>
      </c>
      <c r="Y28" s="69">
        <v>4706</v>
      </c>
      <c r="Z28" s="69">
        <v>847</v>
      </c>
      <c r="AA28" s="69">
        <v>460</v>
      </c>
      <c r="AB28" s="69">
        <v>768</v>
      </c>
      <c r="AC28" s="69">
        <v>3044</v>
      </c>
      <c r="AD28" s="69">
        <v>43</v>
      </c>
      <c r="AE28" s="69">
        <v>112</v>
      </c>
      <c r="AF28" s="69">
        <v>914</v>
      </c>
      <c r="AG28" s="69">
        <v>641</v>
      </c>
      <c r="AH28" s="69">
        <v>819</v>
      </c>
      <c r="AI28" s="69">
        <v>409</v>
      </c>
      <c r="AJ28" s="69">
        <v>929</v>
      </c>
      <c r="AK28" s="69">
        <v>173</v>
      </c>
      <c r="AL28" s="69">
        <v>901</v>
      </c>
      <c r="AM28" s="69">
        <v>379</v>
      </c>
      <c r="AN28" s="69">
        <v>147</v>
      </c>
      <c r="AO28" s="69">
        <v>3055</v>
      </c>
      <c r="AP28" s="69">
        <v>2557</v>
      </c>
      <c r="AQ28" s="69">
        <v>1223</v>
      </c>
      <c r="AR28" s="69">
        <v>1091</v>
      </c>
      <c r="AS28" s="69">
        <v>1838</v>
      </c>
      <c r="AT28" s="69">
        <v>63</v>
      </c>
      <c r="AU28" s="69">
        <v>190</v>
      </c>
      <c r="AV28" s="69">
        <v>166</v>
      </c>
      <c r="AW28" s="69">
        <v>182385</v>
      </c>
      <c r="AX28" s="58" t="s">
        <v>25</v>
      </c>
    </row>
    <row r="29" spans="1:50" ht="14.25" customHeight="1" x14ac:dyDescent="0.2">
      <c r="A29" s="61" t="s">
        <v>26</v>
      </c>
      <c r="B29" s="69">
        <v>29</v>
      </c>
      <c r="C29" s="69">
        <v>12</v>
      </c>
      <c r="D29" s="69">
        <v>2</v>
      </c>
      <c r="E29" s="69">
        <v>136</v>
      </c>
      <c r="F29" s="69">
        <v>0</v>
      </c>
      <c r="G29" s="69">
        <v>0</v>
      </c>
      <c r="H29" s="69">
        <v>26</v>
      </c>
      <c r="I29" s="69">
        <v>1667</v>
      </c>
      <c r="J29" s="69">
        <v>46</v>
      </c>
      <c r="K29" s="69">
        <v>62</v>
      </c>
      <c r="L29" s="69">
        <v>572</v>
      </c>
      <c r="M29" s="69">
        <v>604</v>
      </c>
      <c r="N29" s="69">
        <v>156</v>
      </c>
      <c r="O29" s="69">
        <v>46</v>
      </c>
      <c r="P29" s="69">
        <v>177</v>
      </c>
      <c r="Q29" s="69">
        <v>20</v>
      </c>
      <c r="R29" s="69">
        <v>180</v>
      </c>
      <c r="S29" s="69">
        <v>42</v>
      </c>
      <c r="T29" s="69">
        <v>4</v>
      </c>
      <c r="U29" s="69">
        <v>17</v>
      </c>
      <c r="V29" s="69">
        <v>400</v>
      </c>
      <c r="W29" s="69">
        <v>361</v>
      </c>
      <c r="X29" s="69">
        <v>755</v>
      </c>
      <c r="Y29" s="69">
        <v>1118</v>
      </c>
      <c r="Z29" s="69">
        <v>297</v>
      </c>
      <c r="AA29" s="69">
        <v>200</v>
      </c>
      <c r="AB29" s="69">
        <v>1815</v>
      </c>
      <c r="AC29" s="69">
        <v>1383</v>
      </c>
      <c r="AD29" s="69">
        <v>1509</v>
      </c>
      <c r="AE29" s="69">
        <v>65</v>
      </c>
      <c r="AF29" s="69">
        <v>28</v>
      </c>
      <c r="AG29" s="69">
        <v>214</v>
      </c>
      <c r="AH29" s="69">
        <v>476</v>
      </c>
      <c r="AI29" s="69">
        <v>285</v>
      </c>
      <c r="AJ29" s="69">
        <v>218</v>
      </c>
      <c r="AK29" s="69">
        <v>187</v>
      </c>
      <c r="AL29" s="69">
        <v>817</v>
      </c>
      <c r="AM29" s="69">
        <v>273</v>
      </c>
      <c r="AN29" s="69">
        <v>4</v>
      </c>
      <c r="AO29" s="69">
        <v>336</v>
      </c>
      <c r="AP29" s="69">
        <v>277</v>
      </c>
      <c r="AQ29" s="69">
        <v>40</v>
      </c>
      <c r="AR29" s="69">
        <v>11</v>
      </c>
      <c r="AS29" s="69">
        <v>27</v>
      </c>
      <c r="AT29" s="69">
        <v>3</v>
      </c>
      <c r="AU29" s="69">
        <v>0</v>
      </c>
      <c r="AV29" s="69">
        <v>110</v>
      </c>
      <c r="AW29" s="69">
        <v>15007</v>
      </c>
      <c r="AX29" s="58" t="s">
        <v>26</v>
      </c>
    </row>
    <row r="30" spans="1:50" ht="14.25" customHeight="1" x14ac:dyDescent="0.2">
      <c r="A30" s="61" t="s">
        <v>27</v>
      </c>
      <c r="B30" s="69">
        <v>309</v>
      </c>
      <c r="C30" s="69">
        <v>846</v>
      </c>
      <c r="D30" s="69">
        <v>1236</v>
      </c>
      <c r="E30" s="69">
        <v>1632</v>
      </c>
      <c r="F30" s="69">
        <v>453</v>
      </c>
      <c r="G30" s="69">
        <v>2172</v>
      </c>
      <c r="H30" s="69">
        <v>2553</v>
      </c>
      <c r="I30" s="69">
        <v>573</v>
      </c>
      <c r="J30" s="69">
        <v>197</v>
      </c>
      <c r="K30" s="69">
        <v>141</v>
      </c>
      <c r="L30" s="69">
        <v>464</v>
      </c>
      <c r="M30" s="69">
        <v>21609</v>
      </c>
      <c r="N30" s="69">
        <v>2559</v>
      </c>
      <c r="O30" s="69">
        <v>529</v>
      </c>
      <c r="P30" s="69">
        <v>1556</v>
      </c>
      <c r="Q30" s="69">
        <v>752</v>
      </c>
      <c r="R30" s="69">
        <v>6501</v>
      </c>
      <c r="S30" s="69">
        <v>1756</v>
      </c>
      <c r="T30" s="69">
        <v>457</v>
      </c>
      <c r="U30" s="69">
        <v>1259</v>
      </c>
      <c r="V30" s="69">
        <v>1644</v>
      </c>
      <c r="W30" s="69">
        <v>5738</v>
      </c>
      <c r="X30" s="69">
        <v>24534</v>
      </c>
      <c r="Y30" s="69">
        <v>11780</v>
      </c>
      <c r="Z30" s="69">
        <v>6278</v>
      </c>
      <c r="AA30" s="69">
        <v>1265</v>
      </c>
      <c r="AB30" s="69">
        <v>22972</v>
      </c>
      <c r="AC30" s="69">
        <v>16359</v>
      </c>
      <c r="AD30" s="69">
        <v>493</v>
      </c>
      <c r="AE30" s="69">
        <v>382</v>
      </c>
      <c r="AF30" s="69">
        <v>1322</v>
      </c>
      <c r="AG30" s="69">
        <v>2606</v>
      </c>
      <c r="AH30" s="69">
        <v>9075</v>
      </c>
      <c r="AI30" s="69">
        <v>1205</v>
      </c>
      <c r="AJ30" s="69">
        <v>1076</v>
      </c>
      <c r="AK30" s="69">
        <v>1916</v>
      </c>
      <c r="AL30" s="69">
        <v>1889</v>
      </c>
      <c r="AM30" s="69">
        <v>279</v>
      </c>
      <c r="AN30" s="69">
        <v>180</v>
      </c>
      <c r="AO30" s="69">
        <v>2994</v>
      </c>
      <c r="AP30" s="69">
        <v>4</v>
      </c>
      <c r="AQ30" s="69">
        <v>2953</v>
      </c>
      <c r="AR30" s="69">
        <v>80</v>
      </c>
      <c r="AS30" s="69">
        <v>248</v>
      </c>
      <c r="AT30" s="69">
        <v>0</v>
      </c>
      <c r="AU30" s="69">
        <v>0</v>
      </c>
      <c r="AV30" s="69">
        <v>0</v>
      </c>
      <c r="AW30" s="69">
        <v>164826</v>
      </c>
      <c r="AX30" s="58" t="s">
        <v>27</v>
      </c>
    </row>
    <row r="31" spans="1:50" ht="14.25" customHeight="1" x14ac:dyDescent="0.2">
      <c r="A31" s="61" t="s">
        <v>28</v>
      </c>
      <c r="B31" s="69">
        <v>2547</v>
      </c>
      <c r="C31" s="69">
        <v>508</v>
      </c>
      <c r="D31" s="69">
        <v>836</v>
      </c>
      <c r="E31" s="69">
        <v>1216</v>
      </c>
      <c r="F31" s="69">
        <v>138</v>
      </c>
      <c r="G31" s="69">
        <v>1898</v>
      </c>
      <c r="H31" s="69">
        <v>563</v>
      </c>
      <c r="I31" s="69">
        <v>1333</v>
      </c>
      <c r="J31" s="69">
        <v>182</v>
      </c>
      <c r="K31" s="69">
        <v>170</v>
      </c>
      <c r="L31" s="69">
        <v>743</v>
      </c>
      <c r="M31" s="69">
        <v>8917</v>
      </c>
      <c r="N31" s="69">
        <v>2755</v>
      </c>
      <c r="O31" s="69">
        <v>610</v>
      </c>
      <c r="P31" s="69">
        <v>699</v>
      </c>
      <c r="Q31" s="69">
        <v>304</v>
      </c>
      <c r="R31" s="69">
        <v>972</v>
      </c>
      <c r="S31" s="69">
        <v>768</v>
      </c>
      <c r="T31" s="69">
        <v>478</v>
      </c>
      <c r="U31" s="69">
        <v>584</v>
      </c>
      <c r="V31" s="69">
        <v>1214</v>
      </c>
      <c r="W31" s="69">
        <v>2360</v>
      </c>
      <c r="X31" s="69">
        <v>4963</v>
      </c>
      <c r="Y31" s="69">
        <v>3846</v>
      </c>
      <c r="Z31" s="69">
        <v>6135</v>
      </c>
      <c r="AA31" s="69">
        <v>499</v>
      </c>
      <c r="AB31" s="69">
        <v>2461</v>
      </c>
      <c r="AC31" s="69">
        <v>912</v>
      </c>
      <c r="AD31" s="69">
        <v>280</v>
      </c>
      <c r="AE31" s="69">
        <v>35</v>
      </c>
      <c r="AF31" s="69">
        <v>618</v>
      </c>
      <c r="AG31" s="69">
        <v>23155</v>
      </c>
      <c r="AH31" s="69">
        <v>1688</v>
      </c>
      <c r="AI31" s="69">
        <v>311</v>
      </c>
      <c r="AJ31" s="69">
        <v>724</v>
      </c>
      <c r="AK31" s="69">
        <v>502</v>
      </c>
      <c r="AL31" s="69">
        <v>466</v>
      </c>
      <c r="AM31" s="69">
        <v>139</v>
      </c>
      <c r="AN31" s="69">
        <v>103</v>
      </c>
      <c r="AO31" s="69">
        <v>1062</v>
      </c>
      <c r="AP31" s="69">
        <v>1</v>
      </c>
      <c r="AQ31" s="69">
        <v>506</v>
      </c>
      <c r="AR31" s="69">
        <v>31</v>
      </c>
      <c r="AS31" s="69">
        <v>100</v>
      </c>
      <c r="AT31" s="69">
        <v>15</v>
      </c>
      <c r="AU31" s="69">
        <v>7</v>
      </c>
      <c r="AV31" s="69">
        <v>44</v>
      </c>
      <c r="AW31" s="69">
        <v>78398</v>
      </c>
      <c r="AX31" s="58" t="s">
        <v>28</v>
      </c>
    </row>
    <row r="32" spans="1:50" ht="14.25" customHeight="1" x14ac:dyDescent="0.2">
      <c r="A32" s="61" t="s">
        <v>29</v>
      </c>
      <c r="B32" s="69">
        <v>373</v>
      </c>
      <c r="C32" s="69">
        <v>540</v>
      </c>
      <c r="D32" s="69">
        <v>828</v>
      </c>
      <c r="E32" s="69">
        <v>2127</v>
      </c>
      <c r="F32" s="69">
        <v>192</v>
      </c>
      <c r="G32" s="69">
        <v>327</v>
      </c>
      <c r="H32" s="69">
        <v>62</v>
      </c>
      <c r="I32" s="69">
        <v>2017</v>
      </c>
      <c r="J32" s="69">
        <v>0</v>
      </c>
      <c r="K32" s="69">
        <v>0</v>
      </c>
      <c r="L32" s="69">
        <v>126</v>
      </c>
      <c r="M32" s="69">
        <v>69412</v>
      </c>
      <c r="N32" s="69">
        <v>45684</v>
      </c>
      <c r="O32" s="69">
        <v>407</v>
      </c>
      <c r="P32" s="69">
        <v>168</v>
      </c>
      <c r="Q32" s="69">
        <v>44</v>
      </c>
      <c r="R32" s="69">
        <v>2423</v>
      </c>
      <c r="S32" s="69">
        <v>933</v>
      </c>
      <c r="T32" s="69">
        <v>3</v>
      </c>
      <c r="U32" s="69">
        <v>1</v>
      </c>
      <c r="V32" s="69">
        <v>0</v>
      </c>
      <c r="W32" s="69">
        <v>3346</v>
      </c>
      <c r="X32" s="69">
        <v>28932</v>
      </c>
      <c r="Y32" s="69">
        <v>1453</v>
      </c>
      <c r="Z32" s="69">
        <v>419</v>
      </c>
      <c r="AA32" s="69">
        <v>494</v>
      </c>
      <c r="AB32" s="69">
        <v>2988</v>
      </c>
      <c r="AC32" s="69">
        <v>1590</v>
      </c>
      <c r="AD32" s="69">
        <v>0</v>
      </c>
      <c r="AE32" s="69">
        <v>18</v>
      </c>
      <c r="AF32" s="69">
        <v>90</v>
      </c>
      <c r="AG32" s="69">
        <v>10763</v>
      </c>
      <c r="AH32" s="69">
        <v>2457</v>
      </c>
      <c r="AI32" s="69">
        <v>690</v>
      </c>
      <c r="AJ32" s="69">
        <v>524</v>
      </c>
      <c r="AK32" s="69">
        <v>512</v>
      </c>
      <c r="AL32" s="69">
        <v>1</v>
      </c>
      <c r="AM32" s="69">
        <v>12</v>
      </c>
      <c r="AN32" s="69">
        <v>55</v>
      </c>
      <c r="AO32" s="69">
        <v>1255</v>
      </c>
      <c r="AP32" s="69">
        <v>60</v>
      </c>
      <c r="AQ32" s="69">
        <v>22750</v>
      </c>
      <c r="AR32" s="69">
        <v>1</v>
      </c>
      <c r="AS32" s="69">
        <v>110</v>
      </c>
      <c r="AT32" s="69">
        <v>0</v>
      </c>
      <c r="AU32" s="69">
        <v>0</v>
      </c>
      <c r="AV32" s="69">
        <v>7</v>
      </c>
      <c r="AW32" s="69">
        <v>204194</v>
      </c>
      <c r="AX32" s="58" t="s">
        <v>29</v>
      </c>
    </row>
    <row r="33" spans="1:50" ht="14.25" customHeight="1" x14ac:dyDescent="0.2">
      <c r="A33" s="61" t="s">
        <v>30</v>
      </c>
      <c r="B33" s="69">
        <v>2449</v>
      </c>
      <c r="C33" s="69">
        <v>77</v>
      </c>
      <c r="D33" s="69">
        <v>24</v>
      </c>
      <c r="E33" s="69">
        <v>22</v>
      </c>
      <c r="F33" s="69">
        <v>0</v>
      </c>
      <c r="G33" s="69">
        <v>0</v>
      </c>
      <c r="H33" s="69">
        <v>935</v>
      </c>
      <c r="I33" s="69">
        <v>456</v>
      </c>
      <c r="J33" s="69">
        <v>0</v>
      </c>
      <c r="K33" s="69">
        <v>0</v>
      </c>
      <c r="L33" s="69">
        <v>0</v>
      </c>
      <c r="M33" s="69">
        <v>72</v>
      </c>
      <c r="N33" s="69">
        <v>0</v>
      </c>
      <c r="O33" s="69">
        <v>2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24</v>
      </c>
      <c r="AA33" s="69">
        <v>0</v>
      </c>
      <c r="AB33" s="69">
        <v>1</v>
      </c>
      <c r="AC33" s="69">
        <v>0</v>
      </c>
      <c r="AD33" s="69">
        <v>0</v>
      </c>
      <c r="AE33" s="69">
        <v>0</v>
      </c>
      <c r="AF33" s="69">
        <v>0</v>
      </c>
      <c r="AG33" s="69">
        <v>0</v>
      </c>
      <c r="AH33" s="69">
        <v>0</v>
      </c>
      <c r="AI33" s="69">
        <v>0</v>
      </c>
      <c r="AJ33" s="69">
        <v>51</v>
      </c>
      <c r="AK33" s="69">
        <v>0</v>
      </c>
      <c r="AL33" s="69">
        <v>0</v>
      </c>
      <c r="AM33" s="69">
        <v>0</v>
      </c>
      <c r="AN33" s="69">
        <v>0</v>
      </c>
      <c r="AO33" s="69">
        <v>4508</v>
      </c>
      <c r="AP33" s="69">
        <v>8</v>
      </c>
      <c r="AQ33" s="69">
        <v>0</v>
      </c>
      <c r="AR33" s="69">
        <v>52</v>
      </c>
      <c r="AS33" s="69">
        <v>14</v>
      </c>
      <c r="AT33" s="69">
        <v>0</v>
      </c>
      <c r="AU33" s="69">
        <v>11</v>
      </c>
      <c r="AV33" s="69">
        <v>0</v>
      </c>
      <c r="AW33" s="69">
        <v>8706</v>
      </c>
      <c r="AX33" s="58" t="s">
        <v>30</v>
      </c>
    </row>
    <row r="34" spans="1:50" ht="14.25" customHeight="1" x14ac:dyDescent="0.2">
      <c r="A34" s="61" t="s">
        <v>50</v>
      </c>
      <c r="B34" s="69">
        <v>1107</v>
      </c>
      <c r="C34" s="69">
        <v>730</v>
      </c>
      <c r="D34" s="69">
        <v>448</v>
      </c>
      <c r="E34" s="69">
        <v>467</v>
      </c>
      <c r="F34" s="69">
        <v>13</v>
      </c>
      <c r="G34" s="69">
        <v>507</v>
      </c>
      <c r="H34" s="69">
        <v>588</v>
      </c>
      <c r="I34" s="69">
        <v>4908</v>
      </c>
      <c r="J34" s="69">
        <v>0</v>
      </c>
      <c r="K34" s="69">
        <v>20</v>
      </c>
      <c r="L34" s="69">
        <v>18</v>
      </c>
      <c r="M34" s="69">
        <v>8854</v>
      </c>
      <c r="N34" s="69">
        <v>832</v>
      </c>
      <c r="O34" s="69">
        <v>25</v>
      </c>
      <c r="P34" s="69">
        <v>0</v>
      </c>
      <c r="Q34" s="69">
        <v>64</v>
      </c>
      <c r="R34" s="69">
        <v>261</v>
      </c>
      <c r="S34" s="69">
        <v>1</v>
      </c>
      <c r="T34" s="69">
        <v>44</v>
      </c>
      <c r="U34" s="69">
        <v>746</v>
      </c>
      <c r="V34" s="69">
        <v>0</v>
      </c>
      <c r="W34" s="69">
        <v>181</v>
      </c>
      <c r="X34" s="69">
        <v>5105</v>
      </c>
      <c r="Y34" s="69">
        <v>1</v>
      </c>
      <c r="Z34" s="69">
        <v>9466</v>
      </c>
      <c r="AA34" s="69">
        <v>33</v>
      </c>
      <c r="AB34" s="69">
        <v>15</v>
      </c>
      <c r="AC34" s="69">
        <v>3</v>
      </c>
      <c r="AD34" s="69">
        <v>0</v>
      </c>
      <c r="AE34" s="69">
        <v>1</v>
      </c>
      <c r="AF34" s="69">
        <v>150</v>
      </c>
      <c r="AG34" s="69">
        <v>397</v>
      </c>
      <c r="AH34" s="69">
        <v>0</v>
      </c>
      <c r="AI34" s="69">
        <v>21</v>
      </c>
      <c r="AJ34" s="69">
        <v>1718</v>
      </c>
      <c r="AK34" s="69">
        <v>41</v>
      </c>
      <c r="AL34" s="69">
        <v>18</v>
      </c>
      <c r="AM34" s="69">
        <v>5</v>
      </c>
      <c r="AN34" s="69">
        <v>6</v>
      </c>
      <c r="AO34" s="69">
        <v>9349</v>
      </c>
      <c r="AP34" s="69">
        <v>686</v>
      </c>
      <c r="AQ34" s="69">
        <v>38</v>
      </c>
      <c r="AR34" s="69">
        <v>168</v>
      </c>
      <c r="AS34" s="69">
        <v>998</v>
      </c>
      <c r="AT34" s="69">
        <v>535</v>
      </c>
      <c r="AU34" s="69">
        <v>584</v>
      </c>
      <c r="AV34" s="69">
        <v>0</v>
      </c>
      <c r="AW34" s="69">
        <v>49152</v>
      </c>
      <c r="AX34" s="58" t="s">
        <v>50</v>
      </c>
    </row>
    <row r="35" spans="1:50" ht="14.25" customHeight="1" x14ac:dyDescent="0.2">
      <c r="A35" s="61" t="s">
        <v>21</v>
      </c>
      <c r="B35" s="69">
        <v>7</v>
      </c>
      <c r="C35" s="69">
        <v>0</v>
      </c>
      <c r="D35" s="69">
        <v>3</v>
      </c>
      <c r="E35" s="69">
        <v>1</v>
      </c>
      <c r="F35" s="69">
        <v>0</v>
      </c>
      <c r="G35" s="69">
        <v>29</v>
      </c>
      <c r="H35" s="69">
        <v>2</v>
      </c>
      <c r="I35" s="69">
        <v>2</v>
      </c>
      <c r="J35" s="69">
        <v>2</v>
      </c>
      <c r="K35" s="69">
        <v>0</v>
      </c>
      <c r="L35" s="69">
        <v>12</v>
      </c>
      <c r="M35" s="69">
        <v>11</v>
      </c>
      <c r="N35" s="69">
        <v>0</v>
      </c>
      <c r="O35" s="69">
        <v>0</v>
      </c>
      <c r="P35" s="69">
        <v>237</v>
      </c>
      <c r="Q35" s="69">
        <v>0</v>
      </c>
      <c r="R35" s="69">
        <v>2113</v>
      </c>
      <c r="S35" s="69">
        <v>78</v>
      </c>
      <c r="T35" s="69">
        <v>0</v>
      </c>
      <c r="U35" s="69">
        <v>4</v>
      </c>
      <c r="V35" s="69">
        <v>29</v>
      </c>
      <c r="W35" s="69">
        <v>10</v>
      </c>
      <c r="X35" s="69">
        <v>0</v>
      </c>
      <c r="Y35" s="69">
        <v>27</v>
      </c>
      <c r="Z35" s="69">
        <v>11</v>
      </c>
      <c r="AA35" s="69">
        <v>11</v>
      </c>
      <c r="AB35" s="69">
        <v>0</v>
      </c>
      <c r="AC35" s="69">
        <v>25</v>
      </c>
      <c r="AD35" s="69">
        <v>31</v>
      </c>
      <c r="AE35" s="69">
        <v>0</v>
      </c>
      <c r="AF35" s="69">
        <v>73</v>
      </c>
      <c r="AG35" s="69">
        <v>10</v>
      </c>
      <c r="AH35" s="69">
        <v>4</v>
      </c>
      <c r="AI35" s="69">
        <v>10</v>
      </c>
      <c r="AJ35" s="69">
        <v>102</v>
      </c>
      <c r="AK35" s="69">
        <v>2</v>
      </c>
      <c r="AL35" s="69">
        <v>2</v>
      </c>
      <c r="AM35" s="69">
        <v>18</v>
      </c>
      <c r="AN35" s="69">
        <v>12</v>
      </c>
      <c r="AO35" s="69">
        <v>0</v>
      </c>
      <c r="AP35" s="69">
        <v>6</v>
      </c>
      <c r="AQ35" s="69">
        <v>0</v>
      </c>
      <c r="AR35" s="69">
        <v>44</v>
      </c>
      <c r="AS35" s="69">
        <v>0</v>
      </c>
      <c r="AT35" s="69">
        <v>14</v>
      </c>
      <c r="AU35" s="69">
        <v>26</v>
      </c>
      <c r="AV35" s="69">
        <v>0</v>
      </c>
      <c r="AW35" s="69">
        <v>2968</v>
      </c>
      <c r="AX35" s="58" t="s">
        <v>21</v>
      </c>
    </row>
    <row r="36" spans="1:50" ht="14.25" customHeight="1" x14ac:dyDescent="0.2">
      <c r="A36" s="61" t="s">
        <v>31</v>
      </c>
      <c r="B36" s="69">
        <v>232</v>
      </c>
      <c r="C36" s="69">
        <v>1</v>
      </c>
      <c r="D36" s="69">
        <v>8</v>
      </c>
      <c r="E36" s="69">
        <v>2</v>
      </c>
      <c r="F36" s="69">
        <v>0</v>
      </c>
      <c r="G36" s="69">
        <v>0</v>
      </c>
      <c r="H36" s="69">
        <v>0</v>
      </c>
      <c r="I36" s="69">
        <v>15</v>
      </c>
      <c r="J36" s="69">
        <v>0</v>
      </c>
      <c r="K36" s="69">
        <v>0</v>
      </c>
      <c r="L36" s="69">
        <v>0</v>
      </c>
      <c r="M36" s="69">
        <v>3</v>
      </c>
      <c r="N36" s="69">
        <v>0</v>
      </c>
      <c r="O36" s="69">
        <v>0</v>
      </c>
      <c r="P36" s="69">
        <v>0</v>
      </c>
      <c r="Q36" s="69">
        <v>0</v>
      </c>
      <c r="R36" s="69">
        <v>1</v>
      </c>
      <c r="S36" s="69">
        <v>2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3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17</v>
      </c>
      <c r="AG36" s="69">
        <v>20</v>
      </c>
      <c r="AH36" s="69">
        <v>0</v>
      </c>
      <c r="AI36" s="69">
        <v>0</v>
      </c>
      <c r="AJ36" s="69">
        <v>0</v>
      </c>
      <c r="AK36" s="69">
        <v>0</v>
      </c>
      <c r="AL36" s="69">
        <v>0</v>
      </c>
      <c r="AM36" s="69">
        <v>0</v>
      </c>
      <c r="AN36" s="69">
        <v>0</v>
      </c>
      <c r="AO36" s="69">
        <v>0</v>
      </c>
      <c r="AP36" s="69">
        <v>0</v>
      </c>
      <c r="AQ36" s="69">
        <v>0</v>
      </c>
      <c r="AR36" s="69">
        <v>0</v>
      </c>
      <c r="AS36" s="69">
        <v>0</v>
      </c>
      <c r="AT36" s="69">
        <v>0</v>
      </c>
      <c r="AU36" s="69">
        <v>0</v>
      </c>
      <c r="AV36" s="69">
        <v>0</v>
      </c>
      <c r="AW36" s="69">
        <v>304</v>
      </c>
      <c r="AX36" s="58" t="s">
        <v>31</v>
      </c>
    </row>
    <row r="37" spans="1:50" ht="14.25" customHeight="1" x14ac:dyDescent="0.2">
      <c r="A37" s="61" t="s">
        <v>32</v>
      </c>
      <c r="B37" s="69">
        <v>1987</v>
      </c>
      <c r="C37" s="69">
        <v>74</v>
      </c>
      <c r="D37" s="69">
        <v>133</v>
      </c>
      <c r="E37" s="69">
        <v>7</v>
      </c>
      <c r="F37" s="69">
        <v>56</v>
      </c>
      <c r="G37" s="69">
        <v>0</v>
      </c>
      <c r="H37" s="69">
        <v>10</v>
      </c>
      <c r="I37" s="69">
        <v>37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9">
        <v>2</v>
      </c>
      <c r="Q37" s="69">
        <v>2</v>
      </c>
      <c r="R37" s="69">
        <v>0</v>
      </c>
      <c r="S37" s="69">
        <v>0</v>
      </c>
      <c r="T37" s="69">
        <v>0</v>
      </c>
      <c r="U37" s="69">
        <v>0</v>
      </c>
      <c r="V37" s="69">
        <v>0</v>
      </c>
      <c r="W37" s="69">
        <v>5</v>
      </c>
      <c r="X37" s="69">
        <v>0</v>
      </c>
      <c r="Y37" s="69">
        <v>5</v>
      </c>
      <c r="Z37" s="69">
        <v>0</v>
      </c>
      <c r="AA37" s="69">
        <v>0</v>
      </c>
      <c r="AB37" s="69">
        <v>0</v>
      </c>
      <c r="AC37" s="69">
        <v>1</v>
      </c>
      <c r="AD37" s="69">
        <v>0</v>
      </c>
      <c r="AE37" s="69">
        <v>0</v>
      </c>
      <c r="AF37" s="69">
        <v>6</v>
      </c>
      <c r="AG37" s="69">
        <v>4</v>
      </c>
      <c r="AH37" s="69">
        <v>0</v>
      </c>
      <c r="AI37" s="69">
        <v>0</v>
      </c>
      <c r="AJ37" s="69">
        <v>0</v>
      </c>
      <c r="AK37" s="69">
        <v>0</v>
      </c>
      <c r="AL37" s="69">
        <v>0</v>
      </c>
      <c r="AM37" s="69">
        <v>0</v>
      </c>
      <c r="AN37" s="69">
        <v>0</v>
      </c>
      <c r="AO37" s="69">
        <v>0</v>
      </c>
      <c r="AP37" s="69">
        <v>0</v>
      </c>
      <c r="AQ37" s="69">
        <v>0</v>
      </c>
      <c r="AR37" s="69">
        <v>0</v>
      </c>
      <c r="AS37" s="69">
        <v>0</v>
      </c>
      <c r="AT37" s="69">
        <v>0</v>
      </c>
      <c r="AU37" s="69">
        <v>0</v>
      </c>
      <c r="AV37" s="69">
        <v>0</v>
      </c>
      <c r="AW37" s="69">
        <v>2329</v>
      </c>
      <c r="AX37" s="58" t="s">
        <v>32</v>
      </c>
    </row>
    <row r="38" spans="1:50" ht="14.25" customHeight="1" x14ac:dyDescent="0.2">
      <c r="A38" s="61" t="s">
        <v>33</v>
      </c>
      <c r="B38" s="69">
        <v>905</v>
      </c>
      <c r="C38" s="69">
        <v>15</v>
      </c>
      <c r="D38" s="69">
        <v>4</v>
      </c>
      <c r="E38" s="69">
        <v>0</v>
      </c>
      <c r="F38" s="69">
        <v>0</v>
      </c>
      <c r="G38" s="69">
        <v>0</v>
      </c>
      <c r="H38" s="69">
        <v>0</v>
      </c>
      <c r="I38" s="69">
        <v>0</v>
      </c>
      <c r="J38" s="69">
        <v>0</v>
      </c>
      <c r="K38" s="69">
        <v>0</v>
      </c>
      <c r="L38" s="69">
        <v>0</v>
      </c>
      <c r="M38" s="69">
        <v>0</v>
      </c>
      <c r="N38" s="69">
        <v>0</v>
      </c>
      <c r="O38" s="69">
        <v>0</v>
      </c>
      <c r="P38" s="69">
        <v>0</v>
      </c>
      <c r="Q38" s="69">
        <v>0</v>
      </c>
      <c r="R38" s="69">
        <v>0</v>
      </c>
      <c r="S38" s="69">
        <v>0</v>
      </c>
      <c r="T38" s="69">
        <v>0</v>
      </c>
      <c r="U38" s="69">
        <v>0</v>
      </c>
      <c r="V38" s="69">
        <v>0</v>
      </c>
      <c r="W38" s="69">
        <v>0</v>
      </c>
      <c r="X38" s="69">
        <v>1</v>
      </c>
      <c r="Y38" s="69">
        <v>0</v>
      </c>
      <c r="Z38" s="69">
        <v>0</v>
      </c>
      <c r="AA38" s="69">
        <v>0</v>
      </c>
      <c r="AB38" s="69">
        <v>0</v>
      </c>
      <c r="AC38" s="69">
        <v>0</v>
      </c>
      <c r="AD38" s="69">
        <v>0</v>
      </c>
      <c r="AE38" s="69">
        <v>0</v>
      </c>
      <c r="AF38" s="69">
        <v>0</v>
      </c>
      <c r="AG38" s="69">
        <v>0</v>
      </c>
      <c r="AH38" s="69">
        <v>0</v>
      </c>
      <c r="AI38" s="69">
        <v>0</v>
      </c>
      <c r="AJ38" s="69">
        <v>2</v>
      </c>
      <c r="AK38" s="69">
        <v>0</v>
      </c>
      <c r="AL38" s="69">
        <v>0</v>
      </c>
      <c r="AM38" s="69">
        <v>0</v>
      </c>
      <c r="AN38" s="69">
        <v>0</v>
      </c>
      <c r="AO38" s="69">
        <v>0</v>
      </c>
      <c r="AP38" s="69">
        <v>0</v>
      </c>
      <c r="AQ38" s="69">
        <v>0</v>
      </c>
      <c r="AR38" s="69">
        <v>0</v>
      </c>
      <c r="AS38" s="69">
        <v>0</v>
      </c>
      <c r="AT38" s="69">
        <v>0</v>
      </c>
      <c r="AU38" s="69">
        <v>0</v>
      </c>
      <c r="AV38" s="69">
        <v>0</v>
      </c>
      <c r="AW38" s="69">
        <v>927</v>
      </c>
      <c r="AX38" s="58" t="s">
        <v>33</v>
      </c>
    </row>
    <row r="39" spans="1:50" ht="14.25" customHeight="1" x14ac:dyDescent="0.2">
      <c r="A39" s="61" t="s">
        <v>34</v>
      </c>
      <c r="B39" s="69">
        <v>1534</v>
      </c>
      <c r="C39" s="69">
        <v>105</v>
      </c>
      <c r="D39" s="69">
        <v>223</v>
      </c>
      <c r="E39" s="69">
        <v>74</v>
      </c>
      <c r="F39" s="69">
        <v>1</v>
      </c>
      <c r="G39" s="69">
        <v>4</v>
      </c>
      <c r="H39" s="69">
        <v>487</v>
      </c>
      <c r="I39" s="69">
        <v>10</v>
      </c>
      <c r="J39" s="69">
        <v>10</v>
      </c>
      <c r="K39" s="69">
        <v>0</v>
      </c>
      <c r="L39" s="69">
        <v>118</v>
      </c>
      <c r="M39" s="69">
        <v>171</v>
      </c>
      <c r="N39" s="69">
        <v>2</v>
      </c>
      <c r="O39" s="69">
        <v>1</v>
      </c>
      <c r="P39" s="69">
        <v>137</v>
      </c>
      <c r="Q39" s="69">
        <v>0</v>
      </c>
      <c r="R39" s="69">
        <v>24</v>
      </c>
      <c r="S39" s="69">
        <v>25</v>
      </c>
      <c r="T39" s="69">
        <v>1</v>
      </c>
      <c r="U39" s="69">
        <v>14</v>
      </c>
      <c r="V39" s="69">
        <v>27</v>
      </c>
      <c r="W39" s="69">
        <v>65</v>
      </c>
      <c r="X39" s="69">
        <v>0</v>
      </c>
      <c r="Y39" s="69">
        <v>30</v>
      </c>
      <c r="Z39" s="69">
        <v>73</v>
      </c>
      <c r="AA39" s="69">
        <v>7</v>
      </c>
      <c r="AB39" s="69">
        <v>2</v>
      </c>
      <c r="AC39" s="69">
        <v>8</v>
      </c>
      <c r="AD39" s="69">
        <v>0</v>
      </c>
      <c r="AE39" s="69">
        <v>2</v>
      </c>
      <c r="AF39" s="69">
        <v>15</v>
      </c>
      <c r="AG39" s="69">
        <v>333</v>
      </c>
      <c r="AH39" s="69">
        <v>7</v>
      </c>
      <c r="AI39" s="69">
        <v>0</v>
      </c>
      <c r="AJ39" s="69">
        <v>22</v>
      </c>
      <c r="AK39" s="69">
        <v>0</v>
      </c>
      <c r="AL39" s="69">
        <v>0</v>
      </c>
      <c r="AM39" s="69">
        <v>7</v>
      </c>
      <c r="AN39" s="69">
        <v>0</v>
      </c>
      <c r="AO39" s="69">
        <v>20</v>
      </c>
      <c r="AP39" s="69">
        <v>0</v>
      </c>
      <c r="AQ39" s="69">
        <v>0</v>
      </c>
      <c r="AR39" s="69">
        <v>1</v>
      </c>
      <c r="AS39" s="69">
        <v>3</v>
      </c>
      <c r="AT39" s="69">
        <v>0</v>
      </c>
      <c r="AU39" s="69">
        <v>0</v>
      </c>
      <c r="AV39" s="69">
        <v>0</v>
      </c>
      <c r="AW39" s="69">
        <v>3563</v>
      </c>
      <c r="AX39" s="58" t="s">
        <v>34</v>
      </c>
    </row>
    <row r="40" spans="1:50" ht="14.25" customHeight="1" x14ac:dyDescent="0.2">
      <c r="A40" s="61" t="s">
        <v>36</v>
      </c>
      <c r="B40" s="69">
        <v>1411</v>
      </c>
      <c r="C40" s="69">
        <v>119</v>
      </c>
      <c r="D40" s="69">
        <v>135</v>
      </c>
      <c r="E40" s="69">
        <v>12</v>
      </c>
      <c r="F40" s="69">
        <v>25</v>
      </c>
      <c r="G40" s="69">
        <v>25</v>
      </c>
      <c r="H40" s="69">
        <v>2</v>
      </c>
      <c r="I40" s="69">
        <v>2</v>
      </c>
      <c r="J40" s="69">
        <v>0</v>
      </c>
      <c r="K40" s="69">
        <v>0</v>
      </c>
      <c r="L40" s="69">
        <v>0</v>
      </c>
      <c r="M40" s="69">
        <v>49</v>
      </c>
      <c r="N40" s="69">
        <v>0</v>
      </c>
      <c r="O40" s="69">
        <v>3</v>
      </c>
      <c r="P40" s="69">
        <v>4</v>
      </c>
      <c r="Q40" s="69">
        <v>65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18</v>
      </c>
      <c r="X40" s="69">
        <v>4</v>
      </c>
      <c r="Y40" s="69">
        <v>40</v>
      </c>
      <c r="Z40" s="69">
        <v>46</v>
      </c>
      <c r="AA40" s="69">
        <v>3</v>
      </c>
      <c r="AB40" s="69">
        <v>18</v>
      </c>
      <c r="AC40" s="69">
        <v>478</v>
      </c>
      <c r="AD40" s="69">
        <v>0</v>
      </c>
      <c r="AE40" s="69">
        <v>1</v>
      </c>
      <c r="AF40" s="69">
        <v>0</v>
      </c>
      <c r="AG40" s="69">
        <v>26</v>
      </c>
      <c r="AH40" s="69">
        <v>4</v>
      </c>
      <c r="AI40" s="69">
        <v>6</v>
      </c>
      <c r="AJ40" s="69">
        <v>133</v>
      </c>
      <c r="AK40" s="69">
        <v>4</v>
      </c>
      <c r="AL40" s="69">
        <v>193</v>
      </c>
      <c r="AM40" s="69">
        <v>124</v>
      </c>
      <c r="AN40" s="69">
        <v>1</v>
      </c>
      <c r="AO40" s="69">
        <v>68</v>
      </c>
      <c r="AP40" s="69">
        <v>2</v>
      </c>
      <c r="AQ40" s="69">
        <v>31</v>
      </c>
      <c r="AR40" s="69">
        <v>4</v>
      </c>
      <c r="AS40" s="69">
        <v>326</v>
      </c>
      <c r="AT40" s="69">
        <v>0</v>
      </c>
      <c r="AU40" s="69">
        <v>0</v>
      </c>
      <c r="AV40" s="69">
        <v>0</v>
      </c>
      <c r="AW40" s="69">
        <v>3382</v>
      </c>
      <c r="AX40" s="58" t="s">
        <v>36</v>
      </c>
    </row>
    <row r="41" spans="1:50" ht="14.25" customHeight="1" x14ac:dyDescent="0.2">
      <c r="A41" s="61" t="s">
        <v>37</v>
      </c>
      <c r="B41" s="69">
        <v>822</v>
      </c>
      <c r="C41" s="69">
        <v>85</v>
      </c>
      <c r="D41" s="69">
        <v>226</v>
      </c>
      <c r="E41" s="69">
        <v>313</v>
      </c>
      <c r="F41" s="69">
        <v>110</v>
      </c>
      <c r="G41" s="69">
        <v>85</v>
      </c>
      <c r="H41" s="69">
        <v>85</v>
      </c>
      <c r="I41" s="69">
        <v>6</v>
      </c>
      <c r="J41" s="69">
        <v>161</v>
      </c>
      <c r="K41" s="69">
        <v>31</v>
      </c>
      <c r="L41" s="69">
        <v>0</v>
      </c>
      <c r="M41" s="69">
        <v>2</v>
      </c>
      <c r="N41" s="69">
        <v>4</v>
      </c>
      <c r="O41" s="69">
        <v>80</v>
      </c>
      <c r="P41" s="69">
        <v>101</v>
      </c>
      <c r="Q41" s="69">
        <v>269</v>
      </c>
      <c r="R41" s="69">
        <v>172</v>
      </c>
      <c r="S41" s="69">
        <v>10</v>
      </c>
      <c r="T41" s="69">
        <v>315</v>
      </c>
      <c r="U41" s="69">
        <v>170</v>
      </c>
      <c r="V41" s="69">
        <v>609</v>
      </c>
      <c r="W41" s="69">
        <v>107</v>
      </c>
      <c r="X41" s="69">
        <v>75</v>
      </c>
      <c r="Y41" s="69">
        <v>0</v>
      </c>
      <c r="Z41" s="69">
        <v>268</v>
      </c>
      <c r="AA41" s="69">
        <v>7</v>
      </c>
      <c r="AB41" s="69">
        <v>3</v>
      </c>
      <c r="AC41" s="69">
        <v>80</v>
      </c>
      <c r="AD41" s="69">
        <v>5</v>
      </c>
      <c r="AE41" s="69">
        <v>31</v>
      </c>
      <c r="AF41" s="69">
        <v>121</v>
      </c>
      <c r="AG41" s="69">
        <v>82</v>
      </c>
      <c r="AH41" s="69">
        <v>3</v>
      </c>
      <c r="AI41" s="69">
        <v>78</v>
      </c>
      <c r="AJ41" s="69">
        <v>1</v>
      </c>
      <c r="AK41" s="69">
        <v>0</v>
      </c>
      <c r="AL41" s="69">
        <v>1</v>
      </c>
      <c r="AM41" s="69">
        <v>0</v>
      </c>
      <c r="AN41" s="69">
        <v>0</v>
      </c>
      <c r="AO41" s="69">
        <v>20</v>
      </c>
      <c r="AP41" s="69">
        <v>0</v>
      </c>
      <c r="AQ41" s="69">
        <v>0</v>
      </c>
      <c r="AR41" s="69">
        <v>0</v>
      </c>
      <c r="AS41" s="69">
        <v>1</v>
      </c>
      <c r="AT41" s="69">
        <v>0</v>
      </c>
      <c r="AU41" s="69">
        <v>0</v>
      </c>
      <c r="AV41" s="69">
        <v>0</v>
      </c>
      <c r="AW41" s="69">
        <v>4539</v>
      </c>
      <c r="AX41" s="58" t="s">
        <v>37</v>
      </c>
    </row>
    <row r="42" spans="1:50" ht="14.25" customHeight="1" x14ac:dyDescent="0.2">
      <c r="A42" s="61" t="s">
        <v>35</v>
      </c>
      <c r="B42" s="69">
        <v>22</v>
      </c>
      <c r="C42" s="69">
        <v>2</v>
      </c>
      <c r="D42" s="69">
        <v>15</v>
      </c>
      <c r="E42" s="69">
        <v>78</v>
      </c>
      <c r="F42" s="69">
        <v>6</v>
      </c>
      <c r="G42" s="69">
        <v>29</v>
      </c>
      <c r="H42" s="69">
        <v>13</v>
      </c>
      <c r="I42" s="69">
        <v>173</v>
      </c>
      <c r="J42" s="69">
        <v>51</v>
      </c>
      <c r="K42" s="69">
        <v>34</v>
      </c>
      <c r="L42" s="69">
        <v>33</v>
      </c>
      <c r="M42" s="69">
        <v>40</v>
      </c>
      <c r="N42" s="69">
        <v>3</v>
      </c>
      <c r="O42" s="69">
        <v>0</v>
      </c>
      <c r="P42" s="69">
        <v>105</v>
      </c>
      <c r="Q42" s="69">
        <v>30</v>
      </c>
      <c r="R42" s="69">
        <v>74</v>
      </c>
      <c r="S42" s="69">
        <v>51</v>
      </c>
      <c r="T42" s="69">
        <v>49</v>
      </c>
      <c r="U42" s="69">
        <v>143</v>
      </c>
      <c r="V42" s="69">
        <v>53</v>
      </c>
      <c r="W42" s="69">
        <v>67</v>
      </c>
      <c r="X42" s="69">
        <v>103</v>
      </c>
      <c r="Y42" s="69">
        <v>18</v>
      </c>
      <c r="Z42" s="69">
        <v>146</v>
      </c>
      <c r="AA42" s="69">
        <v>11</v>
      </c>
      <c r="AB42" s="69">
        <v>48</v>
      </c>
      <c r="AC42" s="69">
        <v>298</v>
      </c>
      <c r="AD42" s="69">
        <v>71</v>
      </c>
      <c r="AE42" s="69">
        <v>0</v>
      </c>
      <c r="AF42" s="69">
        <v>60</v>
      </c>
      <c r="AG42" s="69">
        <v>11</v>
      </c>
      <c r="AH42" s="69">
        <v>148</v>
      </c>
      <c r="AI42" s="69">
        <v>64</v>
      </c>
      <c r="AJ42" s="69">
        <v>55</v>
      </c>
      <c r="AK42" s="69">
        <v>1</v>
      </c>
      <c r="AL42" s="69">
        <v>125</v>
      </c>
      <c r="AM42" s="69">
        <v>0</v>
      </c>
      <c r="AN42" s="69">
        <v>0</v>
      </c>
      <c r="AO42" s="69">
        <v>5</v>
      </c>
      <c r="AP42" s="69">
        <v>0</v>
      </c>
      <c r="AQ42" s="69">
        <v>0</v>
      </c>
      <c r="AR42" s="69">
        <v>0</v>
      </c>
      <c r="AS42" s="69">
        <v>0</v>
      </c>
      <c r="AT42" s="69">
        <v>0</v>
      </c>
      <c r="AU42" s="69">
        <v>0</v>
      </c>
      <c r="AV42" s="69">
        <v>0</v>
      </c>
      <c r="AW42" s="69">
        <v>2235</v>
      </c>
      <c r="AX42" s="58" t="s">
        <v>35</v>
      </c>
    </row>
    <row r="43" spans="1:50" ht="14.25" customHeight="1" x14ac:dyDescent="0.2">
      <c r="A43" s="61" t="s">
        <v>14</v>
      </c>
      <c r="B43" s="69">
        <v>0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3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2</v>
      </c>
      <c r="X43" s="69">
        <v>0</v>
      </c>
      <c r="Y43" s="69">
        <v>1</v>
      </c>
      <c r="Z43" s="69">
        <v>0</v>
      </c>
      <c r="AA43" s="69">
        <v>0</v>
      </c>
      <c r="AB43" s="69">
        <v>261</v>
      </c>
      <c r="AC43" s="69">
        <v>22</v>
      </c>
      <c r="AD43" s="69">
        <v>11</v>
      </c>
      <c r="AE43" s="69">
        <v>0</v>
      </c>
      <c r="AF43" s="69">
        <v>12</v>
      </c>
      <c r="AG43" s="69">
        <v>2</v>
      </c>
      <c r="AH43" s="69">
        <v>39</v>
      </c>
      <c r="AI43" s="69">
        <v>16</v>
      </c>
      <c r="AJ43" s="69">
        <v>17</v>
      </c>
      <c r="AK43" s="69">
        <v>2</v>
      </c>
      <c r="AL43" s="69">
        <v>5</v>
      </c>
      <c r="AM43" s="69">
        <v>1</v>
      </c>
      <c r="AN43" s="69">
        <v>0</v>
      </c>
      <c r="AO43" s="69">
        <v>340</v>
      </c>
      <c r="AP43" s="69">
        <v>31</v>
      </c>
      <c r="AQ43" s="69">
        <v>10</v>
      </c>
      <c r="AR43" s="69">
        <v>1</v>
      </c>
      <c r="AS43" s="69">
        <v>9</v>
      </c>
      <c r="AT43" s="69">
        <v>0</v>
      </c>
      <c r="AU43" s="69">
        <v>0</v>
      </c>
      <c r="AV43" s="69">
        <v>6</v>
      </c>
      <c r="AW43" s="69">
        <v>791</v>
      </c>
      <c r="AX43" s="58" t="s">
        <v>14</v>
      </c>
    </row>
    <row r="44" spans="1:50" ht="14.25" customHeight="1" x14ac:dyDescent="0.2">
      <c r="A44" s="61" t="s">
        <v>16</v>
      </c>
      <c r="B44" s="69">
        <v>0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69">
        <v>0</v>
      </c>
      <c r="AH44" s="69">
        <v>0</v>
      </c>
      <c r="AI44" s="69">
        <v>0</v>
      </c>
      <c r="AJ44" s="69">
        <v>0</v>
      </c>
      <c r="AK44" s="69">
        <v>0</v>
      </c>
      <c r="AL44" s="69">
        <v>0</v>
      </c>
      <c r="AM44" s="69">
        <v>0</v>
      </c>
      <c r="AN44" s="69">
        <v>0</v>
      </c>
      <c r="AO44" s="69">
        <v>0</v>
      </c>
      <c r="AP44" s="69">
        <v>0</v>
      </c>
      <c r="AQ44" s="69">
        <v>0</v>
      </c>
      <c r="AR44" s="69">
        <v>0</v>
      </c>
      <c r="AS44" s="69">
        <v>0</v>
      </c>
      <c r="AT44" s="69">
        <v>0</v>
      </c>
      <c r="AU44" s="69">
        <v>2</v>
      </c>
      <c r="AV44" s="69">
        <v>0</v>
      </c>
      <c r="AW44" s="69">
        <v>2</v>
      </c>
      <c r="AX44" s="58" t="s">
        <v>16</v>
      </c>
    </row>
    <row r="45" spans="1:50" ht="14.25" customHeight="1" x14ac:dyDescent="0.2">
      <c r="A45" s="61" t="s">
        <v>15</v>
      </c>
      <c r="B45" s="69">
        <v>0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1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2</v>
      </c>
      <c r="AG45" s="69">
        <v>0</v>
      </c>
      <c r="AH45" s="69">
        <v>0</v>
      </c>
      <c r="AI45" s="69">
        <v>0</v>
      </c>
      <c r="AJ45" s="69">
        <v>0</v>
      </c>
      <c r="AK45" s="69">
        <v>0</v>
      </c>
      <c r="AL45" s="69">
        <v>0</v>
      </c>
      <c r="AM45" s="69">
        <v>1</v>
      </c>
      <c r="AN45" s="69">
        <v>0</v>
      </c>
      <c r="AO45" s="69">
        <v>0</v>
      </c>
      <c r="AP45" s="69">
        <v>0</v>
      </c>
      <c r="AQ45" s="69">
        <v>0</v>
      </c>
      <c r="AR45" s="69">
        <v>0</v>
      </c>
      <c r="AS45" s="69">
        <v>0</v>
      </c>
      <c r="AT45" s="69">
        <v>0</v>
      </c>
      <c r="AU45" s="69">
        <v>0</v>
      </c>
      <c r="AV45" s="69">
        <v>0</v>
      </c>
      <c r="AW45" s="69">
        <v>4</v>
      </c>
      <c r="AX45" s="58" t="s">
        <v>15</v>
      </c>
    </row>
    <row r="46" spans="1:50" ht="14.25" customHeight="1" x14ac:dyDescent="0.2">
      <c r="A46" s="61" t="s">
        <v>38</v>
      </c>
      <c r="B46" s="69">
        <v>0</v>
      </c>
      <c r="C46" s="69">
        <v>0</v>
      </c>
      <c r="D46" s="69">
        <v>4</v>
      </c>
      <c r="E46" s="69">
        <v>2</v>
      </c>
      <c r="F46" s="69">
        <v>0</v>
      </c>
      <c r="G46" s="69">
        <v>0</v>
      </c>
      <c r="H46" s="69">
        <v>16</v>
      </c>
      <c r="I46" s="69">
        <v>0</v>
      </c>
      <c r="J46" s="69">
        <v>3</v>
      </c>
      <c r="K46" s="69">
        <v>3</v>
      </c>
      <c r="L46" s="69">
        <v>2</v>
      </c>
      <c r="M46" s="69">
        <v>5</v>
      </c>
      <c r="N46" s="69">
        <v>4</v>
      </c>
      <c r="O46" s="69">
        <v>0</v>
      </c>
      <c r="P46" s="69">
        <v>2</v>
      </c>
      <c r="Q46" s="69">
        <v>0</v>
      </c>
      <c r="R46" s="69">
        <v>7</v>
      </c>
      <c r="S46" s="69">
        <v>3</v>
      </c>
      <c r="T46" s="69">
        <v>0</v>
      </c>
      <c r="U46" s="69">
        <v>1</v>
      </c>
      <c r="V46" s="69">
        <v>1</v>
      </c>
      <c r="W46" s="69">
        <v>1</v>
      </c>
      <c r="X46" s="69">
        <v>0</v>
      </c>
      <c r="Y46" s="69">
        <v>2</v>
      </c>
      <c r="Z46" s="69">
        <v>23</v>
      </c>
      <c r="AA46" s="69">
        <v>0</v>
      </c>
      <c r="AB46" s="69">
        <v>2</v>
      </c>
      <c r="AC46" s="69">
        <v>4</v>
      </c>
      <c r="AD46" s="69">
        <v>1</v>
      </c>
      <c r="AE46" s="69">
        <v>0</v>
      </c>
      <c r="AF46" s="69">
        <v>0</v>
      </c>
      <c r="AG46" s="69">
        <v>0</v>
      </c>
      <c r="AH46" s="69">
        <v>2</v>
      </c>
      <c r="AI46" s="69">
        <v>0</v>
      </c>
      <c r="AJ46" s="69">
        <v>0</v>
      </c>
      <c r="AK46" s="69">
        <v>0</v>
      </c>
      <c r="AL46" s="69">
        <v>0</v>
      </c>
      <c r="AM46" s="69">
        <v>4</v>
      </c>
      <c r="AN46" s="69">
        <v>0</v>
      </c>
      <c r="AO46" s="69">
        <v>0</v>
      </c>
      <c r="AP46" s="69">
        <v>0</v>
      </c>
      <c r="AQ46" s="69">
        <v>0</v>
      </c>
      <c r="AR46" s="69">
        <v>0</v>
      </c>
      <c r="AS46" s="69">
        <v>0</v>
      </c>
      <c r="AT46" s="69">
        <v>0</v>
      </c>
      <c r="AU46" s="69">
        <v>0</v>
      </c>
      <c r="AV46" s="69">
        <v>0</v>
      </c>
      <c r="AW46" s="69">
        <v>92</v>
      </c>
      <c r="AX46" s="58" t="s">
        <v>38</v>
      </c>
    </row>
    <row r="47" spans="1:50" ht="14.25" customHeight="1" x14ac:dyDescent="0.2">
      <c r="A47" s="61" t="s">
        <v>39</v>
      </c>
      <c r="B47" s="69">
        <v>0</v>
      </c>
      <c r="C47" s="69">
        <v>0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69">
        <v>0</v>
      </c>
      <c r="AH47" s="69">
        <v>0</v>
      </c>
      <c r="AI47" s="69">
        <v>0</v>
      </c>
      <c r="AJ47" s="69">
        <v>0</v>
      </c>
      <c r="AK47" s="69">
        <v>0</v>
      </c>
      <c r="AL47" s="69">
        <v>0</v>
      </c>
      <c r="AM47" s="69">
        <v>0</v>
      </c>
      <c r="AN47" s="69">
        <v>0</v>
      </c>
      <c r="AO47" s="69">
        <v>0</v>
      </c>
      <c r="AP47" s="69">
        <v>0</v>
      </c>
      <c r="AQ47" s="69">
        <v>0</v>
      </c>
      <c r="AR47" s="69">
        <v>6</v>
      </c>
      <c r="AS47" s="69">
        <v>0</v>
      </c>
      <c r="AT47" s="69">
        <v>0</v>
      </c>
      <c r="AU47" s="69">
        <v>0</v>
      </c>
      <c r="AV47" s="69">
        <v>0</v>
      </c>
      <c r="AW47" s="69">
        <v>6</v>
      </c>
      <c r="AX47" s="58" t="s">
        <v>39</v>
      </c>
    </row>
    <row r="48" spans="1:50" ht="14.25" customHeight="1" x14ac:dyDescent="0.2">
      <c r="A48" s="61" t="s">
        <v>40</v>
      </c>
      <c r="B48" s="69">
        <v>0</v>
      </c>
      <c r="C48" s="69">
        <v>0</v>
      </c>
      <c r="D48" s="69">
        <v>0</v>
      </c>
      <c r="E48" s="69"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  <c r="Q48" s="69">
        <v>0</v>
      </c>
      <c r="R48" s="69">
        <v>0</v>
      </c>
      <c r="S48" s="69">
        <v>0</v>
      </c>
      <c r="T48" s="69">
        <v>0</v>
      </c>
      <c r="U48" s="69">
        <v>0</v>
      </c>
      <c r="V48" s="69">
        <v>0</v>
      </c>
      <c r="W48" s="69">
        <v>0</v>
      </c>
      <c r="X48" s="69">
        <v>0</v>
      </c>
      <c r="Y48" s="69">
        <v>0</v>
      </c>
      <c r="Z48" s="69">
        <v>0</v>
      </c>
      <c r="AA48" s="69">
        <v>0</v>
      </c>
      <c r="AB48" s="69">
        <v>0</v>
      </c>
      <c r="AC48" s="69">
        <v>0</v>
      </c>
      <c r="AD48" s="69">
        <v>0</v>
      </c>
      <c r="AE48" s="69">
        <v>0</v>
      </c>
      <c r="AF48" s="69">
        <v>0</v>
      </c>
      <c r="AG48" s="69">
        <v>0</v>
      </c>
      <c r="AH48" s="69">
        <v>0</v>
      </c>
      <c r="AI48" s="69">
        <v>0</v>
      </c>
      <c r="AJ48" s="69">
        <v>0</v>
      </c>
      <c r="AK48" s="69">
        <v>0</v>
      </c>
      <c r="AL48" s="69">
        <v>0</v>
      </c>
      <c r="AM48" s="69">
        <v>0</v>
      </c>
      <c r="AN48" s="69">
        <v>0</v>
      </c>
      <c r="AO48" s="69">
        <v>0</v>
      </c>
      <c r="AP48" s="69">
        <v>0</v>
      </c>
      <c r="AQ48" s="69">
        <v>0</v>
      </c>
      <c r="AR48" s="69">
        <v>0</v>
      </c>
      <c r="AS48" s="69">
        <v>0</v>
      </c>
      <c r="AT48" s="69">
        <v>0</v>
      </c>
      <c r="AU48" s="69">
        <v>0</v>
      </c>
      <c r="AV48" s="69">
        <v>0</v>
      </c>
      <c r="AW48" s="69">
        <v>0</v>
      </c>
      <c r="AX48" s="58" t="s">
        <v>40</v>
      </c>
    </row>
    <row r="49" spans="1:50" ht="14.25" customHeight="1" x14ac:dyDescent="0.2">
      <c r="A49" s="61" t="s">
        <v>41</v>
      </c>
      <c r="B49" s="69">
        <v>0</v>
      </c>
      <c r="C49" s="69">
        <v>11</v>
      </c>
      <c r="D49" s="69"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69">
        <v>0</v>
      </c>
      <c r="Q49" s="69">
        <v>0</v>
      </c>
      <c r="R49" s="69">
        <v>0</v>
      </c>
      <c r="S49" s="69">
        <v>0</v>
      </c>
      <c r="T49" s="69">
        <v>0</v>
      </c>
      <c r="U49" s="69">
        <v>0</v>
      </c>
      <c r="V49" s="69">
        <v>0</v>
      </c>
      <c r="W49" s="69">
        <v>0</v>
      </c>
      <c r="X49" s="69">
        <v>0</v>
      </c>
      <c r="Y49" s="69">
        <v>0</v>
      </c>
      <c r="Z49" s="69">
        <v>0</v>
      </c>
      <c r="AA49" s="69">
        <v>0</v>
      </c>
      <c r="AB49" s="69">
        <v>0</v>
      </c>
      <c r="AC49" s="69">
        <v>0</v>
      </c>
      <c r="AD49" s="69">
        <v>0</v>
      </c>
      <c r="AE49" s="69">
        <v>0</v>
      </c>
      <c r="AF49" s="69">
        <v>0</v>
      </c>
      <c r="AG49" s="69">
        <v>0</v>
      </c>
      <c r="AH49" s="69">
        <v>0</v>
      </c>
      <c r="AI49" s="69">
        <v>0</v>
      </c>
      <c r="AJ49" s="69">
        <v>1</v>
      </c>
      <c r="AK49" s="69">
        <v>0</v>
      </c>
      <c r="AL49" s="69">
        <v>0</v>
      </c>
      <c r="AM49" s="69">
        <v>0</v>
      </c>
      <c r="AN49" s="69">
        <v>0</v>
      </c>
      <c r="AO49" s="69">
        <v>4</v>
      </c>
      <c r="AP49" s="69">
        <v>0</v>
      </c>
      <c r="AQ49" s="69">
        <v>0</v>
      </c>
      <c r="AR49" s="69">
        <v>0</v>
      </c>
      <c r="AS49" s="69">
        <v>0</v>
      </c>
      <c r="AT49" s="69">
        <v>0</v>
      </c>
      <c r="AU49" s="69">
        <v>0</v>
      </c>
      <c r="AV49" s="69">
        <v>0</v>
      </c>
      <c r="AW49" s="69">
        <v>16</v>
      </c>
      <c r="AX49" s="58" t="s">
        <v>41</v>
      </c>
    </row>
    <row r="50" spans="1:50" ht="14.25" customHeight="1" x14ac:dyDescent="0.2">
      <c r="A50" s="61" t="s">
        <v>42</v>
      </c>
      <c r="B50" s="69">
        <v>0</v>
      </c>
      <c r="C50" s="69">
        <v>0</v>
      </c>
      <c r="D50" s="69">
        <v>0</v>
      </c>
      <c r="E50" s="69">
        <v>0</v>
      </c>
      <c r="F50" s="69">
        <v>0</v>
      </c>
      <c r="G50" s="69">
        <v>0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69">
        <v>0</v>
      </c>
      <c r="Q50" s="69">
        <v>0</v>
      </c>
      <c r="R50" s="69">
        <v>0</v>
      </c>
      <c r="S50" s="69">
        <v>0</v>
      </c>
      <c r="T50" s="69">
        <v>0</v>
      </c>
      <c r="U50" s="69">
        <v>0</v>
      </c>
      <c r="V50" s="69">
        <v>0</v>
      </c>
      <c r="W50" s="69">
        <v>0</v>
      </c>
      <c r="X50" s="69">
        <v>0</v>
      </c>
      <c r="Y50" s="69">
        <v>0</v>
      </c>
      <c r="Z50" s="69">
        <v>0</v>
      </c>
      <c r="AA50" s="69">
        <v>0</v>
      </c>
      <c r="AB50" s="69">
        <v>0</v>
      </c>
      <c r="AC50" s="69">
        <v>0</v>
      </c>
      <c r="AD50" s="69">
        <v>0</v>
      </c>
      <c r="AE50" s="69">
        <v>0</v>
      </c>
      <c r="AF50" s="69">
        <v>0</v>
      </c>
      <c r="AG50" s="69">
        <v>0</v>
      </c>
      <c r="AH50" s="69">
        <v>0</v>
      </c>
      <c r="AI50" s="69">
        <v>0</v>
      </c>
      <c r="AJ50" s="69">
        <v>0</v>
      </c>
      <c r="AK50" s="69">
        <v>0</v>
      </c>
      <c r="AL50" s="69">
        <v>0</v>
      </c>
      <c r="AM50" s="69">
        <v>0</v>
      </c>
      <c r="AN50" s="69">
        <v>0</v>
      </c>
      <c r="AO50" s="69">
        <v>0</v>
      </c>
      <c r="AP50" s="69">
        <v>0</v>
      </c>
      <c r="AQ50" s="69">
        <v>0</v>
      </c>
      <c r="AR50" s="69">
        <v>0</v>
      </c>
      <c r="AS50" s="69">
        <v>0</v>
      </c>
      <c r="AT50" s="69">
        <v>0</v>
      </c>
      <c r="AU50" s="69">
        <v>0</v>
      </c>
      <c r="AV50" s="69">
        <v>0</v>
      </c>
      <c r="AW50" s="69">
        <v>0</v>
      </c>
      <c r="AX50" s="58" t="s">
        <v>42</v>
      </c>
    </row>
    <row r="51" spans="1:50" ht="14.25" customHeight="1" x14ac:dyDescent="0.2">
      <c r="A51" s="61" t="s">
        <v>43</v>
      </c>
      <c r="B51" s="69">
        <v>0</v>
      </c>
      <c r="C51" s="69">
        <v>4</v>
      </c>
      <c r="D51" s="69">
        <v>4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69">
        <v>1</v>
      </c>
      <c r="Q51" s="69">
        <v>0</v>
      </c>
      <c r="R51" s="69">
        <v>0</v>
      </c>
      <c r="S51" s="69">
        <v>0</v>
      </c>
      <c r="T51" s="69">
        <v>0</v>
      </c>
      <c r="U51" s="69">
        <v>0</v>
      </c>
      <c r="V51" s="69">
        <v>0</v>
      </c>
      <c r="W51" s="69">
        <v>1</v>
      </c>
      <c r="X51" s="69">
        <v>0</v>
      </c>
      <c r="Y51" s="69">
        <v>0</v>
      </c>
      <c r="Z51" s="69">
        <v>0</v>
      </c>
      <c r="AA51" s="69">
        <v>0</v>
      </c>
      <c r="AB51" s="69">
        <v>1</v>
      </c>
      <c r="AC51" s="69">
        <v>0</v>
      </c>
      <c r="AD51" s="69">
        <v>0</v>
      </c>
      <c r="AE51" s="69">
        <v>0</v>
      </c>
      <c r="AF51" s="69">
        <v>0</v>
      </c>
      <c r="AG51" s="69">
        <v>0</v>
      </c>
      <c r="AH51" s="69">
        <v>0</v>
      </c>
      <c r="AI51" s="69">
        <v>0</v>
      </c>
      <c r="AJ51" s="69">
        <v>0</v>
      </c>
      <c r="AK51" s="69">
        <v>0</v>
      </c>
      <c r="AL51" s="69">
        <v>0</v>
      </c>
      <c r="AM51" s="69">
        <v>0</v>
      </c>
      <c r="AN51" s="69">
        <v>0</v>
      </c>
      <c r="AO51" s="69">
        <v>0</v>
      </c>
      <c r="AP51" s="69">
        <v>0</v>
      </c>
      <c r="AQ51" s="69">
        <v>0</v>
      </c>
      <c r="AR51" s="69">
        <v>0</v>
      </c>
      <c r="AS51" s="69">
        <v>1</v>
      </c>
      <c r="AT51" s="69">
        <v>0</v>
      </c>
      <c r="AU51" s="69">
        <v>0</v>
      </c>
      <c r="AV51" s="69">
        <v>0</v>
      </c>
      <c r="AW51" s="69">
        <v>12</v>
      </c>
      <c r="AX51" s="58" t="s">
        <v>43</v>
      </c>
    </row>
    <row r="52" spans="1:50" ht="14.25" customHeight="1" x14ac:dyDescent="0.2">
      <c r="A52" s="61" t="s">
        <v>44</v>
      </c>
      <c r="B52" s="69">
        <v>0</v>
      </c>
      <c r="C52" s="69">
        <v>0</v>
      </c>
      <c r="D52" s="69"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0</v>
      </c>
      <c r="Q52" s="69">
        <v>0</v>
      </c>
      <c r="R52" s="69">
        <v>0</v>
      </c>
      <c r="S52" s="69">
        <v>0</v>
      </c>
      <c r="T52" s="69">
        <v>0</v>
      </c>
      <c r="U52" s="69">
        <v>0</v>
      </c>
      <c r="V52" s="69">
        <v>0</v>
      </c>
      <c r="W52" s="69">
        <v>0</v>
      </c>
      <c r="X52" s="69">
        <v>0</v>
      </c>
      <c r="Y52" s="69">
        <v>0</v>
      </c>
      <c r="Z52" s="69">
        <v>0</v>
      </c>
      <c r="AA52" s="69">
        <v>0</v>
      </c>
      <c r="AB52" s="69">
        <v>0</v>
      </c>
      <c r="AC52" s="69">
        <v>0</v>
      </c>
      <c r="AD52" s="69">
        <v>0</v>
      </c>
      <c r="AE52" s="69">
        <v>0</v>
      </c>
      <c r="AF52" s="69">
        <v>0</v>
      </c>
      <c r="AG52" s="69">
        <v>0</v>
      </c>
      <c r="AH52" s="69">
        <v>0</v>
      </c>
      <c r="AI52" s="69">
        <v>0</v>
      </c>
      <c r="AJ52" s="69">
        <v>0</v>
      </c>
      <c r="AK52" s="69">
        <v>0</v>
      </c>
      <c r="AL52" s="69">
        <v>0</v>
      </c>
      <c r="AM52" s="69">
        <v>0</v>
      </c>
      <c r="AN52" s="69">
        <v>0</v>
      </c>
      <c r="AO52" s="69">
        <v>0</v>
      </c>
      <c r="AP52" s="69">
        <v>0</v>
      </c>
      <c r="AQ52" s="69">
        <v>0</v>
      </c>
      <c r="AR52" s="69">
        <v>0</v>
      </c>
      <c r="AS52" s="69">
        <v>0</v>
      </c>
      <c r="AT52" s="69">
        <v>0</v>
      </c>
      <c r="AU52" s="69">
        <v>0</v>
      </c>
      <c r="AV52" s="69">
        <v>0</v>
      </c>
      <c r="AW52" s="69">
        <v>0</v>
      </c>
      <c r="AX52" s="58" t="s">
        <v>44</v>
      </c>
    </row>
    <row r="53" spans="1:50" ht="14.25" customHeight="1" x14ac:dyDescent="0.2">
      <c r="A53" s="61" t="s">
        <v>45</v>
      </c>
      <c r="B53" s="69">
        <v>0</v>
      </c>
      <c r="C53" s="69">
        <v>0</v>
      </c>
      <c r="D53" s="69">
        <v>0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  <c r="Q53" s="69">
        <v>0</v>
      </c>
      <c r="R53" s="69">
        <v>0</v>
      </c>
      <c r="S53" s="69">
        <v>0</v>
      </c>
      <c r="T53" s="69">
        <v>0</v>
      </c>
      <c r="U53" s="69">
        <v>0</v>
      </c>
      <c r="V53" s="69">
        <v>0</v>
      </c>
      <c r="W53" s="69">
        <v>0</v>
      </c>
      <c r="X53" s="69">
        <v>0</v>
      </c>
      <c r="Y53" s="69">
        <v>0</v>
      </c>
      <c r="Z53" s="69">
        <v>0</v>
      </c>
      <c r="AA53" s="69">
        <v>0</v>
      </c>
      <c r="AB53" s="69">
        <v>0</v>
      </c>
      <c r="AC53" s="69">
        <v>0</v>
      </c>
      <c r="AD53" s="69">
        <v>0</v>
      </c>
      <c r="AE53" s="69">
        <v>0</v>
      </c>
      <c r="AF53" s="69">
        <v>0</v>
      </c>
      <c r="AG53" s="69">
        <v>0</v>
      </c>
      <c r="AH53" s="69">
        <v>0</v>
      </c>
      <c r="AI53" s="69">
        <v>0</v>
      </c>
      <c r="AJ53" s="69">
        <v>0</v>
      </c>
      <c r="AK53" s="69">
        <v>0</v>
      </c>
      <c r="AL53" s="69">
        <v>0</v>
      </c>
      <c r="AM53" s="69">
        <v>0</v>
      </c>
      <c r="AN53" s="69">
        <v>0</v>
      </c>
      <c r="AO53" s="69">
        <v>0</v>
      </c>
      <c r="AP53" s="69">
        <v>0</v>
      </c>
      <c r="AQ53" s="69">
        <v>0</v>
      </c>
      <c r="AR53" s="69">
        <v>0</v>
      </c>
      <c r="AS53" s="69">
        <v>0</v>
      </c>
      <c r="AT53" s="69">
        <v>0</v>
      </c>
      <c r="AU53" s="69">
        <v>0</v>
      </c>
      <c r="AV53" s="69">
        <v>0</v>
      </c>
      <c r="AW53" s="69">
        <v>0</v>
      </c>
      <c r="AX53" s="58" t="s">
        <v>45</v>
      </c>
    </row>
    <row r="54" spans="1:50" ht="14.25" customHeight="1" x14ac:dyDescent="0.2">
      <c r="A54" s="61" t="s">
        <v>46</v>
      </c>
      <c r="B54" s="69">
        <v>0</v>
      </c>
      <c r="C54" s="69">
        <v>0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69">
        <v>0</v>
      </c>
      <c r="Q54" s="69">
        <v>0</v>
      </c>
      <c r="R54" s="69">
        <v>0</v>
      </c>
      <c r="S54" s="69">
        <v>0</v>
      </c>
      <c r="T54" s="69">
        <v>0</v>
      </c>
      <c r="U54" s="69">
        <v>0</v>
      </c>
      <c r="V54" s="69">
        <v>0</v>
      </c>
      <c r="W54" s="69">
        <v>0</v>
      </c>
      <c r="X54" s="69">
        <v>0</v>
      </c>
      <c r="Y54" s="69">
        <v>0</v>
      </c>
      <c r="Z54" s="69">
        <v>0</v>
      </c>
      <c r="AA54" s="69">
        <v>0</v>
      </c>
      <c r="AB54" s="69">
        <v>0</v>
      </c>
      <c r="AC54" s="69">
        <v>0</v>
      </c>
      <c r="AD54" s="69">
        <v>0</v>
      </c>
      <c r="AE54" s="69">
        <v>0</v>
      </c>
      <c r="AF54" s="69">
        <v>0</v>
      </c>
      <c r="AG54" s="69">
        <v>0</v>
      </c>
      <c r="AH54" s="69">
        <v>0</v>
      </c>
      <c r="AI54" s="69">
        <v>0</v>
      </c>
      <c r="AJ54" s="69">
        <v>0</v>
      </c>
      <c r="AK54" s="69">
        <v>0</v>
      </c>
      <c r="AL54" s="69">
        <v>0</v>
      </c>
      <c r="AM54" s="69">
        <v>0</v>
      </c>
      <c r="AN54" s="69">
        <v>0</v>
      </c>
      <c r="AO54" s="69">
        <v>0</v>
      </c>
      <c r="AP54" s="69">
        <v>0</v>
      </c>
      <c r="AQ54" s="69">
        <v>0</v>
      </c>
      <c r="AR54" s="69">
        <v>0</v>
      </c>
      <c r="AS54" s="69">
        <v>0</v>
      </c>
      <c r="AT54" s="69">
        <v>0</v>
      </c>
      <c r="AU54" s="69">
        <v>0</v>
      </c>
      <c r="AV54" s="69">
        <v>0</v>
      </c>
      <c r="AW54" s="69">
        <v>0</v>
      </c>
      <c r="AX54" s="58" t="s">
        <v>46</v>
      </c>
    </row>
    <row r="55" spans="1:50" ht="14.25" customHeight="1" x14ac:dyDescent="0.2">
      <c r="A55" s="61" t="s">
        <v>47</v>
      </c>
      <c r="B55" s="69">
        <v>0</v>
      </c>
      <c r="C55" s="69">
        <v>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  <c r="Q55" s="69">
        <v>0</v>
      </c>
      <c r="R55" s="69">
        <v>0</v>
      </c>
      <c r="S55" s="69">
        <v>0</v>
      </c>
      <c r="T55" s="69">
        <v>0</v>
      </c>
      <c r="U55" s="69">
        <v>0</v>
      </c>
      <c r="V55" s="69">
        <v>0</v>
      </c>
      <c r="W55" s="69">
        <v>0</v>
      </c>
      <c r="X55" s="69">
        <v>0</v>
      </c>
      <c r="Y55" s="69">
        <v>0</v>
      </c>
      <c r="Z55" s="69">
        <v>0</v>
      </c>
      <c r="AA55" s="69">
        <v>0</v>
      </c>
      <c r="AB55" s="69">
        <v>0</v>
      </c>
      <c r="AC55" s="69">
        <v>0</v>
      </c>
      <c r="AD55" s="69">
        <v>0</v>
      </c>
      <c r="AE55" s="69">
        <v>0</v>
      </c>
      <c r="AF55" s="69">
        <v>0</v>
      </c>
      <c r="AG55" s="69">
        <v>0</v>
      </c>
      <c r="AH55" s="69">
        <v>0</v>
      </c>
      <c r="AI55" s="69">
        <v>0</v>
      </c>
      <c r="AJ55" s="69">
        <v>0</v>
      </c>
      <c r="AK55" s="69">
        <v>0</v>
      </c>
      <c r="AL55" s="69">
        <v>0</v>
      </c>
      <c r="AM55" s="69">
        <v>0</v>
      </c>
      <c r="AN55" s="69">
        <v>0</v>
      </c>
      <c r="AO55" s="69">
        <v>0</v>
      </c>
      <c r="AP55" s="69">
        <v>0</v>
      </c>
      <c r="AQ55" s="69">
        <v>0</v>
      </c>
      <c r="AR55" s="69">
        <v>0</v>
      </c>
      <c r="AS55" s="69">
        <v>0</v>
      </c>
      <c r="AT55" s="69">
        <v>0</v>
      </c>
      <c r="AU55" s="69">
        <v>0</v>
      </c>
      <c r="AV55" s="69">
        <v>0</v>
      </c>
      <c r="AW55" s="69">
        <v>0</v>
      </c>
      <c r="AX55" s="58" t="s">
        <v>47</v>
      </c>
    </row>
    <row r="56" spans="1:50" ht="14.25" customHeight="1" x14ac:dyDescent="0.2">
      <c r="A56" s="61" t="s">
        <v>48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0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0</v>
      </c>
      <c r="Q56" s="69">
        <v>0</v>
      </c>
      <c r="R56" s="69">
        <v>0</v>
      </c>
      <c r="S56" s="69">
        <v>0</v>
      </c>
      <c r="T56" s="69">
        <v>0</v>
      </c>
      <c r="U56" s="69">
        <v>0</v>
      </c>
      <c r="V56" s="69">
        <v>0</v>
      </c>
      <c r="W56" s="69">
        <v>0</v>
      </c>
      <c r="X56" s="69">
        <v>0</v>
      </c>
      <c r="Y56" s="69">
        <v>0</v>
      </c>
      <c r="Z56" s="69">
        <v>0</v>
      </c>
      <c r="AA56" s="69">
        <v>0</v>
      </c>
      <c r="AB56" s="69">
        <v>0</v>
      </c>
      <c r="AC56" s="69">
        <v>0</v>
      </c>
      <c r="AD56" s="69">
        <v>0</v>
      </c>
      <c r="AE56" s="69">
        <v>0</v>
      </c>
      <c r="AF56" s="69">
        <v>0</v>
      </c>
      <c r="AG56" s="69">
        <v>0</v>
      </c>
      <c r="AH56" s="69">
        <v>0</v>
      </c>
      <c r="AI56" s="69">
        <v>0</v>
      </c>
      <c r="AJ56" s="69">
        <v>0</v>
      </c>
      <c r="AK56" s="69">
        <v>0</v>
      </c>
      <c r="AL56" s="69">
        <v>0</v>
      </c>
      <c r="AM56" s="69">
        <v>0</v>
      </c>
      <c r="AN56" s="69">
        <v>0</v>
      </c>
      <c r="AO56" s="69">
        <v>0</v>
      </c>
      <c r="AP56" s="69">
        <v>0</v>
      </c>
      <c r="AQ56" s="69">
        <v>0</v>
      </c>
      <c r="AR56" s="69">
        <v>0</v>
      </c>
      <c r="AS56" s="69">
        <v>0</v>
      </c>
      <c r="AT56" s="69">
        <v>0</v>
      </c>
      <c r="AU56" s="69">
        <v>0</v>
      </c>
      <c r="AV56" s="69">
        <v>0</v>
      </c>
      <c r="AW56" s="69">
        <v>0</v>
      </c>
      <c r="AX56" s="58" t="s">
        <v>48</v>
      </c>
    </row>
    <row r="57" spans="1:50" ht="14.25" customHeight="1" x14ac:dyDescent="0.2">
      <c r="A57" s="61" t="s">
        <v>147</v>
      </c>
      <c r="B57" s="69">
        <v>0</v>
      </c>
      <c r="C57" s="69">
        <v>0</v>
      </c>
      <c r="D57" s="69"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8</v>
      </c>
      <c r="M57" s="69">
        <v>1</v>
      </c>
      <c r="N57" s="69">
        <v>0</v>
      </c>
      <c r="O57" s="69">
        <v>1</v>
      </c>
      <c r="P57" s="69">
        <v>0</v>
      </c>
      <c r="Q57" s="69">
        <v>0</v>
      </c>
      <c r="R57" s="69">
        <v>0</v>
      </c>
      <c r="S57" s="69">
        <v>0</v>
      </c>
      <c r="T57" s="69">
        <v>0</v>
      </c>
      <c r="U57" s="69">
        <v>14</v>
      </c>
      <c r="V57" s="69">
        <v>4</v>
      </c>
      <c r="W57" s="69">
        <v>1</v>
      </c>
      <c r="X57" s="69">
        <v>0</v>
      </c>
      <c r="Y57" s="69">
        <v>0</v>
      </c>
      <c r="Z57" s="69">
        <v>52</v>
      </c>
      <c r="AA57" s="69">
        <v>17</v>
      </c>
      <c r="AB57" s="69">
        <v>0</v>
      </c>
      <c r="AC57" s="69">
        <v>2</v>
      </c>
      <c r="AD57" s="69">
        <v>0</v>
      </c>
      <c r="AE57" s="69">
        <v>0</v>
      </c>
      <c r="AF57" s="69">
        <v>0</v>
      </c>
      <c r="AG57" s="69">
        <v>1</v>
      </c>
      <c r="AH57" s="69">
        <v>0</v>
      </c>
      <c r="AI57" s="69">
        <v>0</v>
      </c>
      <c r="AJ57" s="69">
        <v>2</v>
      </c>
      <c r="AK57" s="69">
        <v>0</v>
      </c>
      <c r="AL57" s="69">
        <v>0</v>
      </c>
      <c r="AM57" s="69">
        <v>0</v>
      </c>
      <c r="AN57" s="69">
        <v>0</v>
      </c>
      <c r="AO57" s="69">
        <v>0</v>
      </c>
      <c r="AP57" s="69">
        <v>5</v>
      </c>
      <c r="AQ57" s="69">
        <v>0</v>
      </c>
      <c r="AR57" s="69">
        <v>2</v>
      </c>
      <c r="AS57" s="69">
        <v>0</v>
      </c>
      <c r="AT57" s="69">
        <v>0</v>
      </c>
      <c r="AU57" s="69">
        <v>0</v>
      </c>
      <c r="AV57" s="69">
        <v>1</v>
      </c>
      <c r="AW57" s="69">
        <v>111</v>
      </c>
      <c r="AX57" s="58" t="s">
        <v>153</v>
      </c>
    </row>
    <row r="58" spans="1:50" ht="14.25" customHeight="1" x14ac:dyDescent="0.2">
      <c r="A58" s="61" t="s">
        <v>49</v>
      </c>
      <c r="B58" s="69">
        <v>0</v>
      </c>
      <c r="C58" s="69">
        <v>0</v>
      </c>
      <c r="D58" s="69">
        <v>0</v>
      </c>
      <c r="E58" s="69">
        <v>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P58" s="69">
        <v>0</v>
      </c>
      <c r="Q58" s="69">
        <v>0</v>
      </c>
      <c r="R58" s="69">
        <v>0</v>
      </c>
      <c r="S58" s="69">
        <v>0</v>
      </c>
      <c r="T58" s="69">
        <v>0</v>
      </c>
      <c r="U58" s="69">
        <v>0</v>
      </c>
      <c r="V58" s="69">
        <v>0</v>
      </c>
      <c r="W58" s="69">
        <v>0</v>
      </c>
      <c r="X58" s="69">
        <v>0</v>
      </c>
      <c r="Y58" s="69">
        <v>0</v>
      </c>
      <c r="Z58" s="69">
        <v>0</v>
      </c>
      <c r="AA58" s="69">
        <v>0</v>
      </c>
      <c r="AB58" s="69">
        <v>0</v>
      </c>
      <c r="AC58" s="69">
        <v>0</v>
      </c>
      <c r="AD58" s="69">
        <v>0</v>
      </c>
      <c r="AE58" s="69">
        <v>0</v>
      </c>
      <c r="AF58" s="69">
        <v>0</v>
      </c>
      <c r="AG58" s="69">
        <v>0</v>
      </c>
      <c r="AH58" s="69">
        <v>0</v>
      </c>
      <c r="AI58" s="69">
        <v>0</v>
      </c>
      <c r="AJ58" s="69">
        <v>0</v>
      </c>
      <c r="AK58" s="69">
        <v>0</v>
      </c>
      <c r="AL58" s="69">
        <v>0</v>
      </c>
      <c r="AM58" s="69">
        <v>0</v>
      </c>
      <c r="AN58" s="69">
        <v>0</v>
      </c>
      <c r="AO58" s="69">
        <v>0</v>
      </c>
      <c r="AP58" s="69">
        <v>0</v>
      </c>
      <c r="AQ58" s="69">
        <v>0</v>
      </c>
      <c r="AR58" s="69">
        <v>0</v>
      </c>
      <c r="AS58" s="69">
        <v>0</v>
      </c>
      <c r="AT58" s="69">
        <v>0</v>
      </c>
      <c r="AU58" s="69">
        <v>0</v>
      </c>
      <c r="AV58" s="69">
        <v>0</v>
      </c>
      <c r="AW58" s="69">
        <v>0</v>
      </c>
      <c r="AX58" s="58" t="s">
        <v>49</v>
      </c>
    </row>
    <row r="59" spans="1:50" ht="14.25" customHeight="1" x14ac:dyDescent="0.2">
      <c r="A59" s="62" t="s">
        <v>148</v>
      </c>
      <c r="B59" s="69">
        <v>27778</v>
      </c>
      <c r="C59" s="69">
        <v>14973</v>
      </c>
      <c r="D59" s="69">
        <v>28491</v>
      </c>
      <c r="E59" s="69">
        <v>47089</v>
      </c>
      <c r="F59" s="69">
        <v>22552</v>
      </c>
      <c r="G59" s="69">
        <v>120614</v>
      </c>
      <c r="H59" s="69">
        <v>65777</v>
      </c>
      <c r="I59" s="69">
        <v>84188</v>
      </c>
      <c r="J59" s="69">
        <v>26495</v>
      </c>
      <c r="K59" s="69">
        <v>16496</v>
      </c>
      <c r="L59" s="69">
        <v>35890</v>
      </c>
      <c r="M59" s="69">
        <v>162501</v>
      </c>
      <c r="N59" s="69">
        <v>62305</v>
      </c>
      <c r="O59" s="69">
        <v>13283</v>
      </c>
      <c r="P59" s="69">
        <v>101212</v>
      </c>
      <c r="Q59" s="69">
        <v>28279</v>
      </c>
      <c r="R59" s="69">
        <v>64692</v>
      </c>
      <c r="S59" s="69">
        <v>25651</v>
      </c>
      <c r="T59" s="69">
        <v>6066</v>
      </c>
      <c r="U59" s="69">
        <v>20690</v>
      </c>
      <c r="V59" s="69">
        <v>23364</v>
      </c>
      <c r="W59" s="69">
        <v>40427</v>
      </c>
      <c r="X59" s="69">
        <v>102959</v>
      </c>
      <c r="Y59" s="69">
        <v>48436</v>
      </c>
      <c r="Z59" s="69">
        <v>49671</v>
      </c>
      <c r="AA59" s="69">
        <v>18305</v>
      </c>
      <c r="AB59" s="69">
        <v>46340</v>
      </c>
      <c r="AC59" s="69">
        <v>44902</v>
      </c>
      <c r="AD59" s="69">
        <v>18759</v>
      </c>
      <c r="AE59" s="69">
        <v>10942</v>
      </c>
      <c r="AF59" s="69">
        <v>14333</v>
      </c>
      <c r="AG59" s="69">
        <v>53886</v>
      </c>
      <c r="AH59" s="69">
        <v>20007</v>
      </c>
      <c r="AI59" s="69">
        <v>12680</v>
      </c>
      <c r="AJ59" s="69">
        <v>28376</v>
      </c>
      <c r="AK59" s="69">
        <v>27498</v>
      </c>
      <c r="AL59" s="69">
        <v>16230</v>
      </c>
      <c r="AM59" s="69">
        <v>22468</v>
      </c>
      <c r="AN59" s="69">
        <v>12617</v>
      </c>
      <c r="AO59" s="69">
        <v>44501</v>
      </c>
      <c r="AP59" s="69">
        <v>32961</v>
      </c>
      <c r="AQ59" s="69">
        <v>35436</v>
      </c>
      <c r="AR59" s="69">
        <v>30936</v>
      </c>
      <c r="AS59" s="69">
        <v>26136</v>
      </c>
      <c r="AT59" s="69">
        <v>14163</v>
      </c>
      <c r="AU59" s="69">
        <v>23828</v>
      </c>
      <c r="AV59" s="69">
        <v>856</v>
      </c>
      <c r="AW59" s="69">
        <v>1796039</v>
      </c>
      <c r="AX59" s="58" t="s">
        <v>148</v>
      </c>
    </row>
    <row r="60" spans="1:50" ht="14.25" customHeight="1" x14ac:dyDescent="0.2">
      <c r="A60" s="63" t="s">
        <v>52</v>
      </c>
      <c r="B60" s="69">
        <v>35010</v>
      </c>
      <c r="C60" s="69">
        <v>19371</v>
      </c>
      <c r="D60" s="69">
        <v>32583</v>
      </c>
      <c r="E60" s="69">
        <v>149260</v>
      </c>
      <c r="F60" s="69">
        <v>25099</v>
      </c>
      <c r="G60" s="69">
        <v>132974</v>
      </c>
      <c r="H60" s="69">
        <v>74518</v>
      </c>
      <c r="I60" s="69">
        <v>85223</v>
      </c>
      <c r="J60" s="69">
        <v>26596</v>
      </c>
      <c r="K60" s="69">
        <v>16622</v>
      </c>
      <c r="L60" s="69">
        <v>36065</v>
      </c>
      <c r="M60" s="69">
        <v>163224</v>
      </c>
      <c r="N60" s="69">
        <v>62305</v>
      </c>
      <c r="O60" s="69">
        <v>13283</v>
      </c>
      <c r="P60" s="69">
        <v>127671</v>
      </c>
      <c r="Q60" s="69">
        <v>28558</v>
      </c>
      <c r="R60" s="69">
        <v>65382</v>
      </c>
      <c r="S60" s="69">
        <v>28198</v>
      </c>
      <c r="T60" s="69">
        <v>6118</v>
      </c>
      <c r="U60" s="69">
        <v>22392</v>
      </c>
      <c r="V60" s="69">
        <v>23378</v>
      </c>
      <c r="W60" s="69">
        <v>40434</v>
      </c>
      <c r="X60" s="69">
        <v>102964</v>
      </c>
      <c r="Y60" s="69">
        <v>48439</v>
      </c>
      <c r="Z60" s="69">
        <v>50330</v>
      </c>
      <c r="AA60" s="69">
        <v>18342</v>
      </c>
      <c r="AB60" s="69">
        <v>46345</v>
      </c>
      <c r="AC60" s="69">
        <v>44979</v>
      </c>
      <c r="AD60" s="69">
        <v>18760</v>
      </c>
      <c r="AE60" s="69">
        <v>10944</v>
      </c>
      <c r="AF60" s="69">
        <v>16074</v>
      </c>
      <c r="AG60" s="69">
        <v>58429</v>
      </c>
      <c r="AH60" s="69">
        <v>20007</v>
      </c>
      <c r="AI60" s="69">
        <v>12682</v>
      </c>
      <c r="AJ60" s="69">
        <v>28399</v>
      </c>
      <c r="AK60" s="69">
        <v>27500</v>
      </c>
      <c r="AL60" s="69">
        <v>16230</v>
      </c>
      <c r="AM60" s="69">
        <v>22468</v>
      </c>
      <c r="AN60" s="69">
        <v>12628</v>
      </c>
      <c r="AO60" s="69">
        <v>44501</v>
      </c>
      <c r="AP60" s="69">
        <v>33000</v>
      </c>
      <c r="AQ60" s="69">
        <v>35436</v>
      </c>
      <c r="AR60" s="69">
        <v>30936</v>
      </c>
      <c r="AS60" s="69">
        <v>26137</v>
      </c>
      <c r="AT60" s="69">
        <v>14163</v>
      </c>
      <c r="AU60" s="69">
        <v>23831</v>
      </c>
      <c r="AV60" s="69">
        <v>870</v>
      </c>
      <c r="AW60" s="69">
        <v>1978658</v>
      </c>
      <c r="AX60" s="58" t="s">
        <v>52</v>
      </c>
    </row>
    <row r="61" spans="1:50" x14ac:dyDescent="0.2"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</row>
    <row r="62" spans="1:50" x14ac:dyDescent="0.2"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</row>
    <row r="63" spans="1:50" x14ac:dyDescent="0.2">
      <c r="A63" s="66" t="s">
        <v>149</v>
      </c>
      <c r="B63" s="65">
        <v>592</v>
      </c>
      <c r="C63" s="65">
        <v>222</v>
      </c>
      <c r="D63" s="65">
        <v>306</v>
      </c>
      <c r="E63" s="65">
        <v>416</v>
      </c>
      <c r="F63" s="65">
        <v>311</v>
      </c>
      <c r="G63" s="65">
        <v>371</v>
      </c>
      <c r="H63" s="65">
        <v>326</v>
      </c>
      <c r="I63" s="65">
        <v>42</v>
      </c>
      <c r="J63" s="65">
        <v>42</v>
      </c>
      <c r="K63" s="65">
        <v>81</v>
      </c>
      <c r="L63" s="65">
        <v>158</v>
      </c>
      <c r="M63" s="65">
        <v>294</v>
      </c>
      <c r="N63" s="65">
        <v>75</v>
      </c>
      <c r="O63" s="65">
        <v>244</v>
      </c>
      <c r="P63" s="65">
        <v>44</v>
      </c>
      <c r="Q63" s="65">
        <v>184</v>
      </c>
      <c r="R63" s="65">
        <v>10</v>
      </c>
      <c r="S63" s="65">
        <v>16</v>
      </c>
      <c r="T63" s="65">
        <v>88</v>
      </c>
      <c r="U63" s="65">
        <v>270</v>
      </c>
      <c r="V63" s="65">
        <v>65</v>
      </c>
      <c r="W63" s="65">
        <v>107</v>
      </c>
      <c r="X63" s="65">
        <v>138</v>
      </c>
      <c r="Y63" s="65">
        <v>282</v>
      </c>
      <c r="Z63" s="65">
        <v>165</v>
      </c>
      <c r="AA63" s="65">
        <v>190</v>
      </c>
      <c r="AB63" s="65">
        <v>346</v>
      </c>
      <c r="AC63" s="65">
        <v>182</v>
      </c>
      <c r="AD63" s="65">
        <v>116</v>
      </c>
      <c r="AE63" s="65">
        <v>347</v>
      </c>
      <c r="AF63" s="65">
        <v>9</v>
      </c>
      <c r="AG63" s="65">
        <v>239</v>
      </c>
      <c r="AH63" s="65">
        <v>15</v>
      </c>
      <c r="AI63" s="65">
        <v>172</v>
      </c>
      <c r="AJ63" s="65">
        <v>257</v>
      </c>
      <c r="AK63" s="65">
        <v>63</v>
      </c>
      <c r="AL63" s="65">
        <v>270</v>
      </c>
      <c r="AM63" s="65">
        <v>348</v>
      </c>
      <c r="AN63" s="65">
        <v>101</v>
      </c>
      <c r="AO63" s="65">
        <v>269</v>
      </c>
      <c r="AP63" s="65">
        <v>159</v>
      </c>
      <c r="AQ63" s="65">
        <v>45</v>
      </c>
      <c r="AR63" s="65">
        <v>199</v>
      </c>
      <c r="AS63" s="65">
        <v>405</v>
      </c>
      <c r="AT63" s="65">
        <v>103</v>
      </c>
      <c r="AU63" s="65">
        <v>249</v>
      </c>
      <c r="AV63" s="65">
        <v>80</v>
      </c>
      <c r="AW63" s="65">
        <v>9013</v>
      </c>
    </row>
    <row r="64" spans="1:50" x14ac:dyDescent="0.2"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</row>
    <row r="65" spans="2:49" x14ac:dyDescent="0.2"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</row>
    <row r="66" spans="2:49" x14ac:dyDescent="0.2"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</row>
  </sheetData>
  <phoneticPr fontId="23"/>
  <printOptions horizontalCentered="1"/>
  <pageMargins left="0.59055118110236227" right="0.59055118110236227" top="0.78740157480314965" bottom="0.39370078740157483" header="0.51181102362204722" footer="0.51181102362204722"/>
  <pageSetup paperSize="8" scale="51" orientation="landscape" r:id="rId1"/>
  <headerFooter alignWithMargins="0">
    <oddFooter>&amp;L&amp;Z&amp;F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資料2-5(1-3) </vt:lpstr>
      <vt:lpstr>都道府県別集計値</vt:lpstr>
      <vt:lpstr>'資料2-5(1-3) '!Print_Area</vt:lpstr>
      <vt:lpstr>都道府県別集計値!Print_Area</vt:lpstr>
      <vt:lpstr>'資料2-5(1-3) '!Print_Titles</vt:lpstr>
      <vt:lpstr>都道府県別集計値!Print_Titles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草間 真理子</dc:creator>
  <cp:lastModifiedBy>丹下 仁</cp:lastModifiedBy>
  <cp:lastPrinted>2011-09-14T06:30:44Z</cp:lastPrinted>
  <dcterms:created xsi:type="dcterms:W3CDTF">2011-09-14T05:33:39Z</dcterms:created>
  <dcterms:modified xsi:type="dcterms:W3CDTF">2024-03-27T05:03:14Z</dcterms:modified>
</cp:coreProperties>
</file>